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6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7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Kate\Research\Property Water Claims\Experiments\"/>
    </mc:Choice>
  </mc:AlternateContent>
  <xr:revisionPtr revIDLastSave="0" documentId="13_ncr:1_{933D3FF6-8069-4A3E-A136-8F955FE692E3}" xr6:coauthVersionLast="47" xr6:coauthVersionMax="47" xr10:uidLastSave="{00000000-0000-0000-0000-000000000000}"/>
  <bookViews>
    <workbookView xWindow="-120" yWindow="-120" windowWidth="29040" windowHeight="15840" tabRatio="937" firstSheet="26" activeTab="30" xr2:uid="{00000000-000D-0000-FFFF-FFFF00000000}"/>
  </bookViews>
  <sheets>
    <sheet name="Sheet1" sheetId="1" r:id="rId1"/>
    <sheet name="Experiments" sheetId="2" r:id="rId2"/>
    <sheet name="Final" sheetId="3" r:id="rId3"/>
    <sheet name="Final Features" sheetId="4" r:id="rId4"/>
    <sheet name="Final Params" sheetId="5" r:id="rId5"/>
    <sheet name="Final InputData" sheetId="6" r:id="rId6"/>
    <sheet name="Final FI" sheetId="7" r:id="rId7"/>
    <sheet name="Final BestResults" sheetId="8" r:id="rId8"/>
    <sheet name="Final TestScores " sheetId="9" r:id="rId9"/>
    <sheet name="Final CVResults" sheetId="10" r:id="rId10"/>
    <sheet name="alpha Features" sheetId="11" r:id="rId11"/>
    <sheet name="alpha Params" sheetId="12" r:id="rId12"/>
    <sheet name="alpha InputData" sheetId="13" r:id="rId13"/>
    <sheet name="alpha FI" sheetId="14" r:id="rId14"/>
    <sheet name="alpha BestResults" sheetId="15" r:id="rId15"/>
    <sheet name="alpha TestScores " sheetId="16" r:id="rId16"/>
    <sheet name="alpha CVResults" sheetId="17" r:id="rId17"/>
    <sheet name="alpha ModelFiles" sheetId="18" state="hidden" r:id="rId18"/>
    <sheet name="Reg Features" sheetId="19" r:id="rId19"/>
    <sheet name="Reg Params" sheetId="20" r:id="rId20"/>
    <sheet name="Reg InputData" sheetId="21" r:id="rId21"/>
    <sheet name="Reg FI" sheetId="22" r:id="rId22"/>
    <sheet name="Reg BestResults" sheetId="23" r:id="rId23"/>
    <sheet name="Reg TestScores " sheetId="24" r:id="rId24"/>
    <sheet name="Reg CVResults" sheetId="25" r:id="rId25"/>
    <sheet name="Reg ModelFiles" sheetId="26" r:id="rId26"/>
    <sheet name="HyperParams Ranges" sheetId="27" r:id="rId27"/>
    <sheet name="HyperParams InputData" sheetId="28" r:id="rId28"/>
    <sheet name="HyperParams FinalObjective" sheetId="29" r:id="rId29"/>
    <sheet name="HyperParams ModelResults" sheetId="30" r:id="rId30"/>
    <sheet name="Overfitting Research (2)" sheetId="69" r:id="rId31"/>
    <sheet name="Overfitting Research" sheetId="67" r:id="rId32"/>
    <sheet name="LastFeatures Features" sheetId="31" r:id="rId33"/>
    <sheet name="LastFeatures Params" sheetId="32" r:id="rId34"/>
    <sheet name="LastFeatures InputData" sheetId="33" r:id="rId35"/>
    <sheet name="LastFeatures FI" sheetId="34" r:id="rId36"/>
    <sheet name="LastFeatures TestScores " sheetId="35" r:id="rId37"/>
    <sheet name="LastFeatures BestResults" sheetId="36" r:id="rId38"/>
    <sheet name="BaseFeaturesPD Features" sheetId="37" r:id="rId39"/>
    <sheet name="BaseFeaturesPD Models" sheetId="38" state="hidden" r:id="rId40"/>
    <sheet name="BaseFeaturesPD ModelFiles" sheetId="39" state="hidden" r:id="rId41"/>
    <sheet name="BaseFeaturesPD Data" sheetId="40" r:id="rId42"/>
    <sheet name="BaseFeatures Features" sheetId="41" r:id="rId43"/>
    <sheet name="BaseFeatures Params" sheetId="42" state="hidden" r:id="rId44"/>
    <sheet name="BaseFeatures InputData" sheetId="43" state="hidden" r:id="rId45"/>
    <sheet name="BaseFeatures FI" sheetId="44" state="hidden" r:id="rId46"/>
    <sheet name="BaseFeatures BestResults" sheetId="45" state="hidden" r:id="rId47"/>
    <sheet name="BaseFeatures TestScores" sheetId="46" r:id="rId48"/>
    <sheet name="BaseFeatures" sheetId="47" r:id="rId49"/>
    <sheet name="BaseFeatures CVResults" sheetId="48" state="hidden" r:id="rId50"/>
    <sheet name="BaseFeatures ModelFiles" sheetId="49" state="hidden" r:id="rId51"/>
    <sheet name="FeatureSet Features" sheetId="50" r:id="rId52"/>
    <sheet name="FeatureSet Params" sheetId="51" state="hidden" r:id="rId53"/>
    <sheet name="FeatureSet InputData" sheetId="52" r:id="rId54"/>
    <sheet name="FeatureSet FI" sheetId="53" r:id="rId55"/>
    <sheet name="FeatureSet BestResults" sheetId="54" state="hidden" r:id="rId56"/>
    <sheet name="FeatureSet TestScores" sheetId="55" r:id="rId57"/>
    <sheet name="FeatureSet TestScores Model1 " sheetId="56" r:id="rId58"/>
    <sheet name="FeatureSet CVResults" sheetId="57" state="hidden" r:id="rId59"/>
    <sheet name="FeatureSet" sheetId="58" r:id="rId60"/>
    <sheet name="FeatureSet ModelFiles" sheetId="59" r:id="rId61"/>
    <sheet name="LastFeatures CVResults" sheetId="60" state="hidden" r:id="rId62"/>
    <sheet name="LastFeatures ModelFiles" sheetId="61" state="hidden" r:id="rId63"/>
    <sheet name="Final ModelFiles" sheetId="62" state="hidden" r:id="rId64"/>
    <sheet name="Experiments Cost" sheetId="63" r:id="rId65"/>
  </sheets>
  <definedNames>
    <definedName name="_xlnm._FilterDatabase" localSheetId="46" hidden="1">'BaseFeatures BestResults'!$A$1:$AZ$47</definedName>
    <definedName name="_xlnm._FilterDatabase" localSheetId="47" hidden="1">'BaseFeatures TestScores'!$A$1:$U$47</definedName>
    <definedName name="_xlnm._FilterDatabase" localSheetId="31" hidden="1">'Overfitting Research'!$A$1:$G$39</definedName>
    <definedName name="_xlnm._FilterDatabase" localSheetId="30" hidden="1">'Overfitting Research (2)'!$A$1:$G$39</definedName>
  </definedName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10" i="69" l="1"/>
  <c r="I39" i="30"/>
  <c r="I3" i="30"/>
  <c r="I4" i="30"/>
  <c r="I5" i="30"/>
  <c r="I6" i="30"/>
  <c r="I7" i="30"/>
  <c r="I8" i="30"/>
  <c r="I9" i="30"/>
  <c r="I10" i="30"/>
  <c r="I11" i="30"/>
  <c r="I12" i="30"/>
  <c r="I13" i="30"/>
  <c r="I14" i="30"/>
  <c r="I15" i="30"/>
  <c r="I16" i="30"/>
  <c r="I17" i="30"/>
  <c r="I18" i="30"/>
  <c r="I19" i="30"/>
  <c r="I20" i="30"/>
  <c r="I21" i="30"/>
  <c r="I22" i="30"/>
  <c r="I23" i="30"/>
  <c r="I24" i="30"/>
  <c r="I25" i="30"/>
  <c r="I26" i="30"/>
  <c r="I27" i="30"/>
  <c r="I28" i="30"/>
  <c r="I29" i="30"/>
  <c r="I30" i="30"/>
  <c r="I31" i="30"/>
  <c r="I32" i="30"/>
  <c r="I33" i="30"/>
  <c r="I34" i="30"/>
  <c r="I35" i="30"/>
  <c r="I36" i="30"/>
  <c r="I37" i="30"/>
  <c r="I38" i="30"/>
  <c r="I2" i="30"/>
  <c r="F3" i="69"/>
  <c r="F4" i="69"/>
  <c r="F5" i="69"/>
  <c r="F6" i="69"/>
  <c r="G6" i="69" s="1"/>
  <c r="F7" i="69"/>
  <c r="F8" i="69"/>
  <c r="F9" i="69"/>
  <c r="F10" i="69"/>
  <c r="G10" i="69" s="1"/>
  <c r="F11" i="69"/>
  <c r="F12" i="69"/>
  <c r="F13" i="69"/>
  <c r="F14" i="69"/>
  <c r="G14" i="69" s="1"/>
  <c r="F15" i="69"/>
  <c r="F16" i="69"/>
  <c r="F17" i="69"/>
  <c r="F18" i="69"/>
  <c r="F19" i="69"/>
  <c r="F20" i="69"/>
  <c r="F21" i="69"/>
  <c r="F22" i="69"/>
  <c r="G22" i="69" s="1"/>
  <c r="F23" i="69"/>
  <c r="F24" i="69"/>
  <c r="F25" i="69"/>
  <c r="F26" i="69"/>
  <c r="G26" i="69" s="1"/>
  <c r="F27" i="69"/>
  <c r="F28" i="69"/>
  <c r="F29" i="69"/>
  <c r="F30" i="69"/>
  <c r="G30" i="69" s="1"/>
  <c r="F31" i="69"/>
  <c r="F32" i="69"/>
  <c r="F33" i="69"/>
  <c r="F34" i="69"/>
  <c r="G34" i="69" s="1"/>
  <c r="F35" i="69"/>
  <c r="F36" i="69"/>
  <c r="F37" i="69"/>
  <c r="F38" i="69"/>
  <c r="G38" i="69" s="1"/>
  <c r="F39" i="69"/>
  <c r="F2" i="69"/>
  <c r="D3" i="69"/>
  <c r="D4" i="69"/>
  <c r="D5" i="69"/>
  <c r="D6" i="69"/>
  <c r="D7" i="69"/>
  <c r="D8" i="69"/>
  <c r="D9" i="69"/>
  <c r="D11" i="69"/>
  <c r="D12" i="69"/>
  <c r="D13" i="69"/>
  <c r="D14" i="69"/>
  <c r="D15" i="69"/>
  <c r="D16" i="69"/>
  <c r="D17" i="69"/>
  <c r="D18" i="69"/>
  <c r="D19" i="69"/>
  <c r="D20" i="69"/>
  <c r="D21" i="69"/>
  <c r="D22" i="69"/>
  <c r="D23" i="69"/>
  <c r="D24" i="69"/>
  <c r="D25" i="69"/>
  <c r="D26" i="69"/>
  <c r="D27" i="69"/>
  <c r="D28" i="69"/>
  <c r="D29" i="69"/>
  <c r="D30" i="69"/>
  <c r="D31" i="69"/>
  <c r="G31" i="69" s="1"/>
  <c r="D32" i="69"/>
  <c r="D33" i="69"/>
  <c r="D34" i="69"/>
  <c r="D35" i="69"/>
  <c r="G35" i="69" s="1"/>
  <c r="D36" i="69"/>
  <c r="D37" i="69"/>
  <c r="D38" i="69"/>
  <c r="D39" i="69"/>
  <c r="G39" i="69" s="1"/>
  <c r="D2" i="69"/>
  <c r="E39" i="69"/>
  <c r="E38" i="69"/>
  <c r="E37" i="69"/>
  <c r="E36" i="69"/>
  <c r="G36" i="69"/>
  <c r="E35" i="69"/>
  <c r="E34" i="69"/>
  <c r="E33" i="69"/>
  <c r="E32" i="69"/>
  <c r="G32" i="69"/>
  <c r="E31" i="69"/>
  <c r="E30" i="69"/>
  <c r="E29" i="69"/>
  <c r="E28" i="69"/>
  <c r="G28" i="69"/>
  <c r="E27" i="69"/>
  <c r="G27" i="69"/>
  <c r="E26" i="69"/>
  <c r="E25" i="69"/>
  <c r="E24" i="69"/>
  <c r="G24" i="69"/>
  <c r="E23" i="69"/>
  <c r="G23" i="69"/>
  <c r="E22" i="69"/>
  <c r="E21" i="69"/>
  <c r="E20" i="69"/>
  <c r="G20" i="69"/>
  <c r="E19" i="69"/>
  <c r="G19" i="69"/>
  <c r="E18" i="69"/>
  <c r="G18" i="69"/>
  <c r="E17" i="69"/>
  <c r="E16" i="69"/>
  <c r="G16" i="69"/>
  <c r="E15" i="69"/>
  <c r="G15" i="69"/>
  <c r="E14" i="69"/>
  <c r="E13" i="69"/>
  <c r="E12" i="69"/>
  <c r="G12" i="69"/>
  <c r="E11" i="69"/>
  <c r="G11" i="69"/>
  <c r="E10" i="69"/>
  <c r="E9" i="69"/>
  <c r="E8" i="69"/>
  <c r="G8" i="69"/>
  <c r="E7" i="69"/>
  <c r="G7" i="69"/>
  <c r="E6" i="69"/>
  <c r="E5" i="69"/>
  <c r="E4" i="69"/>
  <c r="G4" i="69"/>
  <c r="E3" i="69"/>
  <c r="G3" i="69"/>
  <c r="E2" i="69"/>
  <c r="F14" i="67"/>
  <c r="G14" i="67" s="1"/>
  <c r="F18" i="67"/>
  <c r="G18" i="67" s="1"/>
  <c r="F22" i="67"/>
  <c r="G22" i="67" s="1"/>
  <c r="F26" i="67"/>
  <c r="G26" i="67" s="1"/>
  <c r="F30" i="67"/>
  <c r="G30" i="67" s="1"/>
  <c r="F34" i="67"/>
  <c r="G34" i="67" s="1"/>
  <c r="F38" i="67"/>
  <c r="G38" i="67" s="1"/>
  <c r="F4" i="67"/>
  <c r="G4" i="67" s="1"/>
  <c r="F8" i="67"/>
  <c r="G8" i="67" s="1"/>
  <c r="F12" i="67"/>
  <c r="G12" i="67" s="1"/>
  <c r="F2" i="67"/>
  <c r="G2" i="67" s="1"/>
  <c r="E38" i="67"/>
  <c r="E37" i="67"/>
  <c r="E36" i="67"/>
  <c r="E35" i="67"/>
  <c r="E34" i="67"/>
  <c r="E33" i="67"/>
  <c r="E32" i="67"/>
  <c r="E31" i="67"/>
  <c r="E30" i="67"/>
  <c r="E29" i="67"/>
  <c r="E28" i="67"/>
  <c r="E27" i="67"/>
  <c r="E26" i="67"/>
  <c r="E25" i="67"/>
  <c r="E24" i="67"/>
  <c r="E23" i="67"/>
  <c r="E22" i="67"/>
  <c r="E21" i="67"/>
  <c r="E20" i="67"/>
  <c r="E19" i="67"/>
  <c r="E18" i="67"/>
  <c r="E17" i="67"/>
  <c r="E16" i="67"/>
  <c r="E15" i="67"/>
  <c r="E14" i="67"/>
  <c r="E13" i="67"/>
  <c r="E12" i="67"/>
  <c r="E11" i="67"/>
  <c r="E10" i="67"/>
  <c r="E9" i="67"/>
  <c r="E8" i="67"/>
  <c r="E7" i="67"/>
  <c r="E6" i="67"/>
  <c r="E5" i="67"/>
  <c r="E4" i="67"/>
  <c r="E3" i="67"/>
  <c r="E2" i="67"/>
  <c r="E39" i="67"/>
  <c r="D38" i="67"/>
  <c r="D37" i="67"/>
  <c r="F37" i="67" s="1"/>
  <c r="G37" i="67" s="1"/>
  <c r="D36" i="67"/>
  <c r="F36" i="67" s="1"/>
  <c r="G36" i="67" s="1"/>
  <c r="D35" i="67"/>
  <c r="F35" i="67" s="1"/>
  <c r="G35" i="67" s="1"/>
  <c r="D34" i="67"/>
  <c r="D33" i="67"/>
  <c r="F33" i="67" s="1"/>
  <c r="G33" i="67" s="1"/>
  <c r="D32" i="67"/>
  <c r="F32" i="67" s="1"/>
  <c r="G32" i="67" s="1"/>
  <c r="D31" i="67"/>
  <c r="F31" i="67" s="1"/>
  <c r="G31" i="67" s="1"/>
  <c r="D30" i="67"/>
  <c r="D29" i="67"/>
  <c r="F29" i="67" s="1"/>
  <c r="G29" i="67" s="1"/>
  <c r="D28" i="67"/>
  <c r="F28" i="67" s="1"/>
  <c r="G28" i="67" s="1"/>
  <c r="D27" i="67"/>
  <c r="F27" i="67" s="1"/>
  <c r="G27" i="67" s="1"/>
  <c r="D26" i="67"/>
  <c r="D25" i="67"/>
  <c r="F25" i="67" s="1"/>
  <c r="G25" i="67" s="1"/>
  <c r="D24" i="67"/>
  <c r="F24" i="67" s="1"/>
  <c r="G24" i="67" s="1"/>
  <c r="D23" i="67"/>
  <c r="F23" i="67" s="1"/>
  <c r="G23" i="67" s="1"/>
  <c r="D22" i="67"/>
  <c r="D21" i="67"/>
  <c r="F21" i="67" s="1"/>
  <c r="G21" i="67" s="1"/>
  <c r="D20" i="67"/>
  <c r="F20" i="67" s="1"/>
  <c r="G20" i="67" s="1"/>
  <c r="D19" i="67"/>
  <c r="F19" i="67" s="1"/>
  <c r="G19" i="67" s="1"/>
  <c r="D18" i="67"/>
  <c r="D17" i="67"/>
  <c r="F17" i="67" s="1"/>
  <c r="G17" i="67" s="1"/>
  <c r="D16" i="67"/>
  <c r="F16" i="67" s="1"/>
  <c r="G16" i="67" s="1"/>
  <c r="D15" i="67"/>
  <c r="F15" i="67" s="1"/>
  <c r="G15" i="67" s="1"/>
  <c r="D14" i="67"/>
  <c r="D13" i="67"/>
  <c r="F13" i="67" s="1"/>
  <c r="G13" i="67" s="1"/>
  <c r="D12" i="67"/>
  <c r="D11" i="67"/>
  <c r="F11" i="67" s="1"/>
  <c r="G11" i="67" s="1"/>
  <c r="D10" i="67"/>
  <c r="F10" i="67" s="1"/>
  <c r="G10" i="67" s="1"/>
  <c r="D9" i="67"/>
  <c r="F9" i="67" s="1"/>
  <c r="G9" i="67" s="1"/>
  <c r="D8" i="67"/>
  <c r="D7" i="67"/>
  <c r="F7" i="67" s="1"/>
  <c r="G7" i="67" s="1"/>
  <c r="D6" i="67"/>
  <c r="F6" i="67" s="1"/>
  <c r="G6" i="67" s="1"/>
  <c r="D5" i="67"/>
  <c r="F5" i="67" s="1"/>
  <c r="G5" i="67" s="1"/>
  <c r="D4" i="67"/>
  <c r="D3" i="67"/>
  <c r="F3" i="67" s="1"/>
  <c r="G3" i="67" s="1"/>
  <c r="D2" i="67"/>
  <c r="D39" i="67"/>
  <c r="F39" i="67" s="1"/>
  <c r="G39" i="67" s="1"/>
  <c r="V12" i="30"/>
  <c r="V16" i="30"/>
  <c r="V28" i="30"/>
  <c r="V32" i="30"/>
  <c r="V36" i="30"/>
  <c r="T4" i="30"/>
  <c r="T7" i="30"/>
  <c r="T8" i="30"/>
  <c r="T12" i="30"/>
  <c r="T15" i="30"/>
  <c r="T16" i="30"/>
  <c r="T20" i="30"/>
  <c r="T23" i="30"/>
  <c r="T24" i="30"/>
  <c r="T28" i="30"/>
  <c r="T31" i="30"/>
  <c r="T32" i="30"/>
  <c r="T36" i="30"/>
  <c r="T39" i="30"/>
  <c r="O7" i="36"/>
  <c r="H39" i="30"/>
  <c r="S39" i="30" s="1"/>
  <c r="V39" i="30" s="1"/>
  <c r="H38" i="30"/>
  <c r="Q38" i="30" s="1"/>
  <c r="H37" i="30"/>
  <c r="M37" i="30" s="1"/>
  <c r="H36" i="30"/>
  <c r="S36" i="30" s="1"/>
  <c r="H35" i="30"/>
  <c r="S35" i="30" s="1"/>
  <c r="V35" i="30" s="1"/>
  <c r="H34" i="30"/>
  <c r="Q34" i="30" s="1"/>
  <c r="H33" i="30"/>
  <c r="S33" i="30" s="1"/>
  <c r="V33" i="30" s="1"/>
  <c r="H32" i="30"/>
  <c r="S32" i="30" s="1"/>
  <c r="H31" i="30"/>
  <c r="S31" i="30" s="1"/>
  <c r="V31" i="30" s="1"/>
  <c r="H30" i="30"/>
  <c r="Q30" i="30" s="1"/>
  <c r="H29" i="30"/>
  <c r="M29" i="30" s="1"/>
  <c r="H28" i="30"/>
  <c r="S28" i="30" s="1"/>
  <c r="H27" i="30"/>
  <c r="S27" i="30" s="1"/>
  <c r="V27" i="30" s="1"/>
  <c r="H26" i="30"/>
  <c r="Q26" i="30" s="1"/>
  <c r="H25" i="30"/>
  <c r="Q25" i="30" s="1"/>
  <c r="H24" i="30"/>
  <c r="S24" i="30" s="1"/>
  <c r="V24" i="30" s="1"/>
  <c r="H23" i="30"/>
  <c r="S23" i="30" s="1"/>
  <c r="V23" i="30" s="1"/>
  <c r="H22" i="30"/>
  <c r="Q22" i="30" s="1"/>
  <c r="H21" i="30"/>
  <c r="Q21" i="30" s="1"/>
  <c r="H20" i="30"/>
  <c r="S20" i="30" s="1"/>
  <c r="V20" i="30" s="1"/>
  <c r="H19" i="30"/>
  <c r="S19" i="30" s="1"/>
  <c r="V19" i="30" s="1"/>
  <c r="H18" i="30"/>
  <c r="Q18" i="30" s="1"/>
  <c r="H17" i="30"/>
  <c r="Q17" i="30" s="1"/>
  <c r="H16" i="30"/>
  <c r="S16" i="30" s="1"/>
  <c r="H15" i="30"/>
  <c r="S15" i="30" s="1"/>
  <c r="V15" i="30" s="1"/>
  <c r="H14" i="30"/>
  <c r="Q14" i="30" s="1"/>
  <c r="H13" i="30"/>
  <c r="Q13" i="30" s="1"/>
  <c r="H12" i="30"/>
  <c r="S12" i="30" s="1"/>
  <c r="H11" i="30"/>
  <c r="S11" i="30" s="1"/>
  <c r="V11" i="30" s="1"/>
  <c r="H10" i="30"/>
  <c r="Q10" i="30" s="1"/>
  <c r="H9" i="30"/>
  <c r="Q9" i="30" s="1"/>
  <c r="H8" i="30"/>
  <c r="S8" i="30" s="1"/>
  <c r="V8" i="30" s="1"/>
  <c r="H7" i="30"/>
  <c r="S7" i="30" s="1"/>
  <c r="V7" i="30" s="1"/>
  <c r="H6" i="30"/>
  <c r="Q6" i="30" s="1"/>
  <c r="H5" i="30"/>
  <c r="Q5" i="30" s="1"/>
  <c r="H4" i="30"/>
  <c r="S4" i="30" s="1"/>
  <c r="V4" i="30" s="1"/>
  <c r="H3" i="30"/>
  <c r="S3" i="30" s="1"/>
  <c r="V3" i="30" s="1"/>
  <c r="H2" i="30"/>
  <c r="S2" i="30" s="1"/>
  <c r="V2" i="30" s="1"/>
  <c r="BJ14" i="23"/>
  <c r="BJ13" i="23"/>
  <c r="BJ12" i="23"/>
  <c r="BJ11" i="23"/>
  <c r="BJ10" i="23"/>
  <c r="BJ9" i="23"/>
  <c r="BJ8" i="23"/>
  <c r="BJ7" i="23"/>
  <c r="BJ6" i="23"/>
  <c r="BJ5" i="23"/>
  <c r="BJ4" i="23"/>
  <c r="BJ3" i="23"/>
  <c r="BJ2" i="23"/>
  <c r="Y11" i="16"/>
  <c r="Y10" i="16"/>
  <c r="Y7" i="16"/>
  <c r="Y6" i="16"/>
  <c r="Y5" i="16"/>
  <c r="Y4" i="16"/>
  <c r="Y3" i="16"/>
  <c r="Y2" i="16"/>
  <c r="K22" i="3"/>
  <c r="C22" i="3"/>
  <c r="K3" i="3"/>
  <c r="E3" i="3"/>
  <c r="T35" i="30" l="1"/>
  <c r="T27" i="30"/>
  <c r="T19" i="30"/>
  <c r="T11" i="30"/>
  <c r="T3" i="30"/>
  <c r="T2" i="30"/>
  <c r="G37" i="69"/>
  <c r="G33" i="69"/>
  <c r="G29" i="69"/>
  <c r="G25" i="69"/>
  <c r="G21" i="69"/>
  <c r="G17" i="69"/>
  <c r="G13" i="69"/>
  <c r="G9" i="69"/>
  <c r="G5" i="69"/>
  <c r="G2" i="69"/>
  <c r="T38" i="30"/>
  <c r="T34" i="30"/>
  <c r="T30" i="30"/>
  <c r="T26" i="30"/>
  <c r="T22" i="30"/>
  <c r="T18" i="30"/>
  <c r="T14" i="30"/>
  <c r="T10" i="30"/>
  <c r="T6" i="30"/>
  <c r="T37" i="30"/>
  <c r="T33" i="30"/>
  <c r="T29" i="30"/>
  <c r="T25" i="30"/>
  <c r="T21" i="30"/>
  <c r="T17" i="30"/>
  <c r="T13" i="30"/>
  <c r="T9" i="30"/>
  <c r="T5" i="30"/>
  <c r="K14" i="30"/>
  <c r="K6" i="30"/>
  <c r="S38" i="30"/>
  <c r="V38" i="30" s="1"/>
  <c r="K38" i="30"/>
  <c r="S30" i="30"/>
  <c r="V30" i="30" s="1"/>
  <c r="M20" i="30"/>
  <c r="M12" i="30"/>
  <c r="K30" i="30"/>
  <c r="M36" i="30"/>
  <c r="M4" i="30"/>
  <c r="S22" i="30"/>
  <c r="V22" i="30" s="1"/>
  <c r="K22" i="30"/>
  <c r="M28" i="30"/>
  <c r="Q16" i="30"/>
  <c r="S14" i="30"/>
  <c r="V14" i="30" s="1"/>
  <c r="O17" i="30"/>
  <c r="K37" i="30"/>
  <c r="K29" i="30"/>
  <c r="K21" i="30"/>
  <c r="K13" i="30"/>
  <c r="K5" i="30"/>
  <c r="M33" i="30"/>
  <c r="M25" i="30"/>
  <c r="M17" i="30"/>
  <c r="M9" i="30"/>
  <c r="O38" i="30"/>
  <c r="O30" i="30"/>
  <c r="O22" i="30"/>
  <c r="O14" i="30"/>
  <c r="O6" i="30"/>
  <c r="Q36" i="30"/>
  <c r="Q28" i="30"/>
  <c r="Q12" i="30"/>
  <c r="S37" i="30"/>
  <c r="V37" i="30" s="1"/>
  <c r="S29" i="30"/>
  <c r="V29" i="30" s="1"/>
  <c r="S21" i="30"/>
  <c r="V21" i="30" s="1"/>
  <c r="S13" i="30"/>
  <c r="V13" i="30" s="1"/>
  <c r="O25" i="30"/>
  <c r="Q37" i="30"/>
  <c r="K34" i="30"/>
  <c r="K26" i="30"/>
  <c r="K18" i="30"/>
  <c r="K10" i="30"/>
  <c r="M2" i="30"/>
  <c r="M32" i="30"/>
  <c r="M24" i="30"/>
  <c r="M16" i="30"/>
  <c r="M8" i="30"/>
  <c r="O37" i="30"/>
  <c r="O29" i="30"/>
  <c r="O21" i="30"/>
  <c r="O13" i="30"/>
  <c r="O5" i="30"/>
  <c r="Q33" i="30"/>
  <c r="Q24" i="30"/>
  <c r="Q8" i="30"/>
  <c r="S34" i="30"/>
  <c r="V34" i="30" s="1"/>
  <c r="S26" i="30"/>
  <c r="V26" i="30" s="1"/>
  <c r="S18" i="30"/>
  <c r="V18" i="30" s="1"/>
  <c r="S10" i="30"/>
  <c r="V10" i="30" s="1"/>
  <c r="O33" i="30"/>
  <c r="O9" i="30"/>
  <c r="Q29" i="30"/>
  <c r="K33" i="30"/>
  <c r="K25" i="30"/>
  <c r="K17" i="30"/>
  <c r="K9" i="30"/>
  <c r="M21" i="30"/>
  <c r="M13" i="30"/>
  <c r="M5" i="30"/>
  <c r="O34" i="30"/>
  <c r="O26" i="30"/>
  <c r="O18" i="30"/>
  <c r="O10" i="30"/>
  <c r="Q2" i="30"/>
  <c r="Q32" i="30"/>
  <c r="Q20" i="30"/>
  <c r="Q4" i="30"/>
  <c r="S25" i="30"/>
  <c r="V25" i="30" s="1"/>
  <c r="S17" i="30"/>
  <c r="V17" i="30" s="1"/>
  <c r="S9" i="30"/>
  <c r="V9" i="30" s="1"/>
  <c r="S6" i="30"/>
  <c r="V6" i="30" s="1"/>
  <c r="M11" i="30"/>
  <c r="S5" i="30"/>
  <c r="V5" i="30" s="1"/>
  <c r="M39" i="30"/>
  <c r="M35" i="30"/>
  <c r="M31" i="30"/>
  <c r="M27" i="30"/>
  <c r="M23" i="30"/>
  <c r="M19" i="30"/>
  <c r="M15" i="30"/>
  <c r="M7" i="30"/>
  <c r="M3" i="30"/>
  <c r="Q39" i="30"/>
  <c r="Q35" i="30"/>
  <c r="Q31" i="30"/>
  <c r="Q27" i="30"/>
  <c r="Q23" i="30"/>
  <c r="Q19" i="30"/>
  <c r="Q15" i="30"/>
  <c r="Q11" i="30"/>
  <c r="Q7" i="30"/>
  <c r="Q3" i="30"/>
  <c r="K2" i="30"/>
  <c r="K36" i="30"/>
  <c r="K32" i="30"/>
  <c r="K28" i="30"/>
  <c r="K24" i="30"/>
  <c r="K20" i="30"/>
  <c r="K16" i="30"/>
  <c r="K12" i="30"/>
  <c r="K8" i="30"/>
  <c r="K4" i="30"/>
  <c r="M38" i="30"/>
  <c r="M34" i="30"/>
  <c r="M30" i="30"/>
  <c r="M26" i="30"/>
  <c r="M22" i="30"/>
  <c r="M18" i="30"/>
  <c r="M14" i="30"/>
  <c r="M10" i="30"/>
  <c r="M6" i="30"/>
  <c r="O2" i="30"/>
  <c r="O36" i="30"/>
  <c r="O32" i="30"/>
  <c r="O28" i="30"/>
  <c r="O24" i="30"/>
  <c r="O20" i="30"/>
  <c r="O16" i="30"/>
  <c r="O12" i="30"/>
  <c r="O8" i="30"/>
  <c r="O4" i="30"/>
  <c r="K39" i="30"/>
  <c r="K35" i="30"/>
  <c r="K31" i="30"/>
  <c r="K27" i="30"/>
  <c r="K23" i="30"/>
  <c r="K19" i="30"/>
  <c r="K15" i="30"/>
  <c r="K11" i="30"/>
  <c r="K7" i="30"/>
  <c r="K3" i="30"/>
  <c r="O39" i="30"/>
  <c r="O35" i="30"/>
  <c r="O31" i="30"/>
  <c r="O27" i="30"/>
  <c r="O23" i="30"/>
  <c r="O19" i="30"/>
  <c r="O15" i="30"/>
  <c r="O11" i="30"/>
  <c r="O7" i="30"/>
  <c r="O3" i="30"/>
</calcChain>
</file>

<file path=xl/sharedStrings.xml><?xml version="1.0" encoding="utf-8"?>
<sst xmlns="http://schemas.openxmlformats.org/spreadsheetml/2006/main" count="6027" uniqueCount="999">
  <si>
    <t>stories</t>
  </si>
  <si>
    <t>modeldata_id</t>
  </si>
  <si>
    <t>units</t>
  </si>
  <si>
    <t>systemidstart</t>
  </si>
  <si>
    <t>multipolicyind</t>
  </si>
  <si>
    <t>systemidend</t>
  </si>
  <si>
    <t>functionalreplacementcost</t>
  </si>
  <si>
    <t>cal_year</t>
  </si>
  <si>
    <t>landlordind</t>
  </si>
  <si>
    <t>startdate</t>
  </si>
  <si>
    <t>burglaryalarmtype</t>
  </si>
  <si>
    <t>enddate</t>
  </si>
  <si>
    <t>propertymanager</t>
  </si>
  <si>
    <t>startdatetm</t>
  </si>
  <si>
    <t>gatedcommunityind</t>
  </si>
  <si>
    <t>enddatetm</t>
  </si>
  <si>
    <t>replacementcostdwellingind</t>
  </si>
  <si>
    <t>ecy</t>
  </si>
  <si>
    <t>equipmentbreakdown</t>
  </si>
  <si>
    <t>log_ecy</t>
  </si>
  <si>
    <t>cova_deductible</t>
  </si>
  <si>
    <t>policynumber</t>
  </si>
  <si>
    <t>water_risk_sev_3_blk</t>
  </si>
  <si>
    <t>policy_uniqueid</t>
  </si>
  <si>
    <t>fixture_leak_3_blk</t>
  </si>
  <si>
    <t>policyterm</t>
  </si>
  <si>
    <t>rep_cost_3_blk</t>
  </si>
  <si>
    <t>policytype</t>
  </si>
  <si>
    <t>sqft</t>
  </si>
  <si>
    <t>effectivedate</t>
  </si>
  <si>
    <t>waterded</t>
  </si>
  <si>
    <t>expirationdate</t>
  </si>
  <si>
    <t>constructioncd_encd</t>
  </si>
  <si>
    <t>policystate</t>
  </si>
  <si>
    <t>multipolicyindumbrella</t>
  </si>
  <si>
    <t>policyform</t>
  </si>
  <si>
    <t>usagetype_encd</t>
  </si>
  <si>
    <t>persistency</t>
  </si>
  <si>
    <t>homegardcreditind</t>
  </si>
  <si>
    <t>companycd</t>
  </si>
  <si>
    <t>rentersinsurance</t>
  </si>
  <si>
    <t>carriercd</t>
  </si>
  <si>
    <t>waterdetectiondevice</t>
  </si>
  <si>
    <t>agency_group</t>
  </si>
  <si>
    <t>safeguardplusind</t>
  </si>
  <si>
    <t>producername</t>
  </si>
  <si>
    <t>deadboltind</t>
  </si>
  <si>
    <t>territory</t>
  </si>
  <si>
    <t>replacementvalueind</t>
  </si>
  <si>
    <t>risknumber</t>
  </si>
  <si>
    <t>numberoffamilies</t>
  </si>
  <si>
    <t>risktype</t>
  </si>
  <si>
    <t>water_risk_fre_3_blk</t>
  </si>
  <si>
    <t>yearbuilt</t>
  </si>
  <si>
    <t>pipe_froze_3_blk</t>
  </si>
  <si>
    <t>log_yearbuilt</t>
  </si>
  <si>
    <t>ustructure_fail_3_blk</t>
  </si>
  <si>
    <t>customer_cnt_active_policies_binned</t>
  </si>
  <si>
    <t>log_sqft</t>
  </si>
  <si>
    <t>roofcd</t>
  </si>
  <si>
    <t>roofcd_encd</t>
  </si>
  <si>
    <t>occupancy_encd</t>
  </si>
  <si>
    <t>protectionclass</t>
  </si>
  <si>
    <t>occupancycd</t>
  </si>
  <si>
    <t>fire_risk_model_score</t>
  </si>
  <si>
    <t>earthquakeumbrellaind</t>
  </si>
  <si>
    <t>allperilded</t>
  </si>
  <si>
    <t>ordinanceorlawpct</t>
  </si>
  <si>
    <t>sprinklersystem</t>
  </si>
  <si>
    <t>firealarmtype</t>
  </si>
  <si>
    <t>constructioncd</t>
  </si>
  <si>
    <t>neighborhoodcrimewatchind</t>
  </si>
  <si>
    <t>kitchenfireextinguisherind</t>
  </si>
  <si>
    <t>poolind</t>
  </si>
  <si>
    <t>serviceline</t>
  </si>
  <si>
    <t>cova_limit</t>
  </si>
  <si>
    <t>water_risk_3_blk</t>
  </si>
  <si>
    <t>usagetype</t>
  </si>
  <si>
    <t>appl_fail_3_blk</t>
  </si>
  <si>
    <t>plumb_leak_3_blk</t>
  </si>
  <si>
    <t>waterh_fail_3_blk</t>
  </si>
  <si>
    <t>insuredage</t>
  </si>
  <si>
    <t>maritalstatus</t>
  </si>
  <si>
    <t>insurancescore</t>
  </si>
  <si>
    <t>overriddeninsurancescore</t>
  </si>
  <si>
    <t>insurancescorevalue</t>
  </si>
  <si>
    <t>insscoretiervalueband</t>
  </si>
  <si>
    <t>financialstabilitytier</t>
  </si>
  <si>
    <t>allcov_wp</t>
  </si>
  <si>
    <t>cova_wp</t>
  </si>
  <si>
    <t>cova_ep</t>
  </si>
  <si>
    <t>log_cova_deductible</t>
  </si>
  <si>
    <t>log_cova_limit</t>
  </si>
  <si>
    <t>cova_ic_nc_water</t>
  </si>
  <si>
    <t>hasclaim</t>
  </si>
  <si>
    <t>cova_il_nc_water</t>
  </si>
  <si>
    <t>log_cova_il_nc_water</t>
  </si>
  <si>
    <t>log_water_risk_3_blk</t>
  </si>
  <si>
    <t>log_water_risk_fre_3_blk</t>
  </si>
  <si>
    <t>log_water_risk_sev_3_blk</t>
  </si>
  <si>
    <t>loaddate</t>
  </si>
  <si>
    <t>customer_cnt_active_policies</t>
  </si>
  <si>
    <t>#</t>
  </si>
  <si>
    <t>Experiment</t>
  </si>
  <si>
    <t>Objective</t>
  </si>
  <si>
    <t>Status</t>
  </si>
  <si>
    <t>Result</t>
  </si>
  <si>
    <t>Dataset</t>
  </si>
  <si>
    <t>Target</t>
  </si>
  <si>
    <t>BaseFeatures</t>
  </si>
  <si>
    <t>Get a basic set of features</t>
  </si>
  <si>
    <t>Done</t>
  </si>
  <si>
    <t>CntCustomers,usagetype,rplcostdwel,PipeFroze,landlord,WaterRisk,pool,cova_limit,PlumbLeak</t>
  </si>
  <si>
    <t>property_water_claims_non_cat_fs_v5.csv</t>
  </si>
  <si>
    <t>FeatureSet</t>
  </si>
  <si>
    <t>Get full set of features</t>
  </si>
  <si>
    <t>customer_cnt_active_policies,usagetype_encd,water_risk_3_blk,cova_limit,landlordind</t>
  </si>
  <si>
    <t>BaseFeaturesPD</t>
  </si>
  <si>
    <t>Partial Dependency</t>
  </si>
  <si>
    <t xml:space="preserve">pipe froze and replcostdwelling do not make sense </t>
  </si>
  <si>
    <t>LastFeatures</t>
  </si>
  <si>
    <t>Check CovA Limit impact</t>
  </si>
  <si>
    <t>no imapct of cova limit or andlord</t>
  </si>
  <si>
    <t>HyperParams</t>
  </si>
  <si>
    <t>Nothing ineteresting Just increased eta</t>
  </si>
  <si>
    <t>Reg</t>
  </si>
  <si>
    <t>Researcg Regularization Parameters - alpha and lambda</t>
  </si>
  <si>
    <t xml:space="preserve">lambda 0.1 has best score but even more severe overfitting and decrease value of sqft and test data not normally distributes. </t>
  </si>
  <si>
    <t>alpha</t>
  </si>
  <si>
    <t>Research alpha less then 1</t>
  </si>
  <si>
    <t>alpha = 0.5 is more or less Ok</t>
  </si>
  <si>
    <t>Final</t>
  </si>
  <si>
    <t>Final set of params</t>
  </si>
  <si>
    <t>alpha=0.5</t>
  </si>
  <si>
    <t>eta=0.05</t>
  </si>
  <si>
    <t>alpha=0</t>
  </si>
  <si>
    <t>subsample=0.449658823871436</t>
  </si>
  <si>
    <t>max_depth=5</t>
  </si>
  <si>
    <t>train</t>
  </si>
  <si>
    <t>valid</t>
  </si>
  <si>
    <t>test</t>
  </si>
  <si>
    <t>eta=0.04</t>
  </si>
  <si>
    <t>scale_pos_weight</t>
  </si>
  <si>
    <t>colsample_bylevel</t>
  </si>
  <si>
    <t>colsample_bytree</t>
  </si>
  <si>
    <t>eta</t>
  </si>
  <si>
    <t>subsample</t>
  </si>
  <si>
    <t>max_depth</t>
  </si>
  <si>
    <t>reg_alpha</t>
  </si>
  <si>
    <t>diff</t>
  </si>
  <si>
    <t>valid-gini-mean</t>
  </si>
  <si>
    <t>Model</t>
  </si>
  <si>
    <t>F1</t>
  </si>
  <si>
    <t>F2</t>
  </si>
  <si>
    <t>F3</t>
  </si>
  <si>
    <t>F4</t>
  </si>
  <si>
    <t>F5</t>
  </si>
  <si>
    <t>F6</t>
  </si>
  <si>
    <t>BaseModel</t>
  </si>
  <si>
    <t>cal_year-yearbuilt</t>
  </si>
  <si>
    <t>objective</t>
  </si>
  <si>
    <t>eval_metric</t>
  </si>
  <si>
    <t>booster</t>
  </si>
  <si>
    <t>num_round</t>
  </si>
  <si>
    <t>reg_lambda</t>
  </si>
  <si>
    <t>binary:logistic</t>
  </si>
  <si>
    <t>auc</t>
  </si>
  <si>
    <t>gbtree</t>
  </si>
  <si>
    <t>Training_data</t>
  </si>
  <si>
    <t>Testing_data</t>
  </si>
  <si>
    <t>s3://kdproperty/Data/Experiments/LastFeatures/training/BaseModel/</t>
  </si>
  <si>
    <t>s3://kdproperty/Data/Experiments/LastFeatures/testing/BaseModel/testing_BaseModel.csv</t>
  </si>
  <si>
    <t>ind</t>
  </si>
  <si>
    <t>feature</t>
  </si>
  <si>
    <t>gain-0</t>
  </si>
  <si>
    <t>gain-1</t>
  </si>
  <si>
    <t>gain-2</t>
  </si>
  <si>
    <t>gain-3</t>
  </si>
  <si>
    <t>gain-4</t>
  </si>
  <si>
    <t>gain-5</t>
  </si>
  <si>
    <t>gain-6</t>
  </si>
  <si>
    <t>gain-7</t>
  </si>
  <si>
    <t>gain-8</t>
  </si>
  <si>
    <t>gain-9</t>
  </si>
  <si>
    <t>gain-mean</t>
  </si>
  <si>
    <t>gain-std</t>
  </si>
  <si>
    <t>gain-sem</t>
  </si>
  <si>
    <t>weight-0</t>
  </si>
  <si>
    <t>weight-1</t>
  </si>
  <si>
    <t>weight-2</t>
  </si>
  <si>
    <t>weight-3</t>
  </si>
  <si>
    <t>weight-4</t>
  </si>
  <si>
    <t>weight-5</t>
  </si>
  <si>
    <t>weight-6</t>
  </si>
  <si>
    <t>weight-7</t>
  </si>
  <si>
    <t>weight-8</t>
  </si>
  <si>
    <t>weight-9</t>
  </si>
  <si>
    <t>weight-mean</t>
  </si>
  <si>
    <t>weight-std</t>
  </si>
  <si>
    <t>weight-sem</t>
  </si>
  <si>
    <t>cover-0</t>
  </si>
  <si>
    <t>cover-1</t>
  </si>
  <si>
    <t>cover-2</t>
  </si>
  <si>
    <t>cover-3</t>
  </si>
  <si>
    <t>cover-4</t>
  </si>
  <si>
    <t>cover-5</t>
  </si>
  <si>
    <t>cover-6</t>
  </si>
  <si>
    <t>cover-7</t>
  </si>
  <si>
    <t>cover-8</t>
  </si>
  <si>
    <t>cover-9</t>
  </si>
  <si>
    <t>cover-mean</t>
  </si>
  <si>
    <t>cover-std</t>
  </si>
  <si>
    <t>cover-sem</t>
  </si>
  <si>
    <t>TotalIterations</t>
  </si>
  <si>
    <t>BestIteration</t>
  </si>
  <si>
    <t>train-0-fold</t>
  </si>
  <si>
    <t>train-1-fold</t>
  </si>
  <si>
    <t>train-2-fold</t>
  </si>
  <si>
    <t>train-3-fold</t>
  </si>
  <si>
    <t>train-4-fold</t>
  </si>
  <si>
    <t>train-5-fold</t>
  </si>
  <si>
    <t>train-6-fold</t>
  </si>
  <si>
    <t>train-7-fold</t>
  </si>
  <si>
    <t>train-8-fold</t>
  </si>
  <si>
    <t>train-9-fold</t>
  </si>
  <si>
    <t>train-gini-mean</t>
  </si>
  <si>
    <t>train-gini-std</t>
  </si>
  <si>
    <t>train-gini-sem</t>
  </si>
  <si>
    <t>valid-0-fold</t>
  </si>
  <si>
    <t>valid-1-fold</t>
  </si>
  <si>
    <t>valid-2-fold</t>
  </si>
  <si>
    <t>valid-3-fold</t>
  </si>
  <si>
    <t>valid-4-fold</t>
  </si>
  <si>
    <t>valid-5-fold</t>
  </si>
  <si>
    <t>valid-6-fold</t>
  </si>
  <si>
    <t>valid-7-fold</t>
  </si>
  <si>
    <t>valid-8-fold</t>
  </si>
  <si>
    <t>valid-9-fold</t>
  </si>
  <si>
    <t>valid-gini-std</t>
  </si>
  <si>
    <t>valid-gini-sem</t>
  </si>
  <si>
    <t>corrected t-test Comment</t>
  </si>
  <si>
    <t>t-test Comment</t>
  </si>
  <si>
    <t>corrected t-statistic</t>
  </si>
  <si>
    <t>corrected pvalue</t>
  </si>
  <si>
    <t>BaseModel Diff mean</t>
  </si>
  <si>
    <t>BaseModel Corrected CI lower</t>
  </si>
  <si>
    <t>BaseModel Corrected CI upper</t>
  </si>
  <si>
    <t>t-statistic</t>
  </si>
  <si>
    <t>pvalue</t>
  </si>
  <si>
    <t>The data are normally distributed</t>
  </si>
  <si>
    <t>There is a difference with BaseModel with 0.05 significance level</t>
  </si>
  <si>
    <t>There is a difference with BaseModel with 0.05 alpha</t>
  </si>
  <si>
    <t>0</t>
  </si>
  <si>
    <t>1</t>
  </si>
  <si>
    <t>2</t>
  </si>
  <si>
    <t>3</t>
  </si>
  <si>
    <t>4</t>
  </si>
  <si>
    <t>5</t>
  </si>
  <si>
    <t>6</t>
  </si>
  <si>
    <t>7</t>
  </si>
  <si>
    <t>8</t>
  </si>
  <si>
    <t>9</t>
  </si>
  <si>
    <t>std</t>
  </si>
  <si>
    <t>sem</t>
  </si>
  <si>
    <t>mean</t>
  </si>
  <si>
    <t>Comment</t>
  </si>
  <si>
    <t>Fold 0 Model</t>
  </si>
  <si>
    <t>Output Data</t>
  </si>
  <si>
    <t>s3://kdproperty/Models/Experiments/alpha/BaseModel-0-2021-06-01-22-19-21/output/model.tar.gz</t>
  </si>
  <si>
    <t>s3://kdproperty/Models/Experiments/alpha/BaseModel-0-2021-06-01-22-19-21/output/output.tar.gz</t>
  </si>
  <si>
    <t>s3://kdproperty/Models/Experiments/alpha/BaseModel-1-2021-06-01-22-19-22/output/model.tar.gz</t>
  </si>
  <si>
    <t>s3://kdproperty/Models/Experiments/alpha/BaseModel-1-2021-06-01-22-19-22/output/output.tar.gz</t>
  </si>
  <si>
    <t>s3://kdproperty/Models/Experiments/alpha/BaseModel-2-2021-06-01-22-19-24/output/model.tar.gz</t>
  </si>
  <si>
    <t>s3://kdproperty/Models/Experiments/alpha/BaseModel-2-2021-06-01-22-19-24/output/output.tar.gz</t>
  </si>
  <si>
    <t>s3://kdproperty/Models/Experiments/alpha/BaseModel-3-2021-06-01-22-19-26/output/model.tar.gz</t>
  </si>
  <si>
    <t>s3://kdproperty/Models/Experiments/alpha/BaseModel-3-2021-06-01-22-19-26/output/output.tar.gz</t>
  </si>
  <si>
    <t>s3://kdproperty/Models/Experiments/alpha/BaseModel-4-2021-06-01-22-19-28/output/model.tar.gz</t>
  </si>
  <si>
    <t>s3://kdproperty/Models/Experiments/alpha/BaseModel-4-2021-06-01-22-19-28/output/output.tar.gz</t>
  </si>
  <si>
    <t>s3://kdproperty/Models/Experiments/alpha/BaseModel-5-2021-06-01-22-19-29/output/model.tar.gz</t>
  </si>
  <si>
    <t>s3://kdproperty/Models/Experiments/alpha/BaseModel-5-2021-06-01-22-19-29/output/output.tar.gz</t>
  </si>
  <si>
    <t>No difference with BaseModel with 0.05 alpha</t>
  </si>
  <si>
    <t>The null hypothesis that the data are normally distributed is rejected</t>
  </si>
  <si>
    <t xml:space="preserve"> </t>
  </si>
  <si>
    <t>s3://kdproperty/Models/Experiments/Reg/BaseModel-0-2021-06-01-15-30-48/output/model.tar.gz</t>
  </si>
  <si>
    <t>s3://kdproperty/Models/Experiments/Reg/BaseModel-0-2021-06-01-15-30-48/output/output.tar.gz</t>
  </si>
  <si>
    <t>s3://kdproperty/Models/Experiments/Reg/BaseModel-1-2021-06-01-15-30-50/output/model.tar.gz</t>
  </si>
  <si>
    <t>s3://kdproperty/Models/Experiments/Reg/BaseModel-1-2021-06-01-15-30-50/output/output.tar.gz</t>
  </si>
  <si>
    <t>s3://kdproperty/Models/Experiments/Reg/BaseModel-2-2021-06-01-15-30-52/output/model.tar.gz</t>
  </si>
  <si>
    <t>s3://kdproperty/Models/Experiments/Reg/BaseModel-2-2021-06-01-15-30-52/output/output.tar.gz</t>
  </si>
  <si>
    <t>s3://kdproperty/Models/Experiments/Reg/BaseModel-3-2021-06-01-15-30-54/output/model.tar.gz</t>
  </si>
  <si>
    <t>s3://kdproperty/Models/Experiments/Reg/BaseModel-3-2021-06-01-15-30-54/output/output.tar.gz</t>
  </si>
  <si>
    <t>s3://kdproperty/Models/Experiments/Reg/BaseModel-4-2021-06-01-15-30-56/output/model.tar.gz</t>
  </si>
  <si>
    <t>s3://kdproperty/Models/Experiments/Reg/BaseModel-4-2021-06-01-15-30-56/output/output.tar.gz</t>
  </si>
  <si>
    <t>s3://kdproperty/Models/Experiments/Reg/BaseModel-5-2021-06-01-15-30-58/output/model.tar.gz</t>
  </si>
  <si>
    <t>s3://kdproperty/Models/Experiments/Reg/BaseModel-5-2021-06-01-15-30-58/output/output.tar.gz</t>
  </si>
  <si>
    <t>s3://kdproperty/Models/Experiments/Reg/BaseModel-6-2021-06-01-15-31-00/output/model.tar.gz</t>
  </si>
  <si>
    <t>s3://kdproperty/Models/Experiments/Reg/BaseModel-6-2021-06-01-15-31-00/output/output.tar.gz</t>
  </si>
  <si>
    <t>s3://kdproperty/Models/Experiments/Reg/BaseModel-7-2021-06-01-15-31-02/output/model.tar.gz</t>
  </si>
  <si>
    <t>s3://kdproperty/Models/Experiments/Reg/BaseModel-7-2021-06-01-15-31-02/output/output.tar.gz</t>
  </si>
  <si>
    <t>s3://kdproperty/Models/Experiments/Reg/BaseModel-8-2021-06-01-15-31-04/output/model.tar.gz</t>
  </si>
  <si>
    <t>s3://kdproperty/Models/Experiments/Reg/BaseModel-8-2021-06-01-15-31-04/output/output.tar.gz</t>
  </si>
  <si>
    <t>s3://kdproperty/Models/Experiments/Reg/BaseModel-9-2021-06-01-15-31-05/output/model.tar.gz</t>
  </si>
  <si>
    <t>s3://kdproperty/Models/Experiments/Reg/BaseModel-9-2021-06-01-15-31-05/output/output.tar.gz</t>
  </si>
  <si>
    <t>s3://kdproperty/Models/Experiments/Reg/BaseModel-10-2021-06-01-15-31-06/output/model.tar.gz</t>
  </si>
  <si>
    <t>s3://kdproperty/Models/Experiments/Reg/BaseModel-10-2021-06-01-15-31-06/output/output.tar.gz</t>
  </si>
  <si>
    <t>s3://kdproperty/Models/Experiments/Reg/BaseModel-11-2021-06-01-15-31-08/output/model.tar.gz</t>
  </si>
  <si>
    <t>s3://kdproperty/Models/Experiments/Reg/BaseModel-11-2021-06-01-15-31-08/output/output.tar.gz</t>
  </si>
  <si>
    <t>s3://kdproperty/Models/Experiments/Reg/BaseModel-12-2021-06-01-15-31-09/output/model.tar.gz</t>
  </si>
  <si>
    <t>s3://kdproperty/Models/Experiments/Reg/BaseModel-12-2021-06-01-15-31-09/output/output.tar.gz</t>
  </si>
  <si>
    <t>Name</t>
  </si>
  <si>
    <t>RangeType</t>
  </si>
  <si>
    <t>MinValue</t>
  </si>
  <si>
    <t>MaxValue</t>
  </si>
  <si>
    <t>scaling_type</t>
  </si>
  <si>
    <t>ContinuousParameter</t>
  </si>
  <si>
    <t>Auto</t>
  </si>
  <si>
    <t>IntegerParameter</t>
  </si>
  <si>
    <t>TrainingJobName</t>
  </si>
  <si>
    <t>TrainingJobStatus</t>
  </si>
  <si>
    <t>FinalObjectiveValue</t>
  </si>
  <si>
    <t>TrainingElapsedTimeSeconds</t>
  </si>
  <si>
    <t>HyperParams-210531-1515-020-32d99deb</t>
  </si>
  <si>
    <t>Completed</t>
  </si>
  <si>
    <t>HyperParams-210531-1515-025-8d702d8a</t>
  </si>
  <si>
    <t>HyperParams-210531-1515-031-c7f7df18</t>
  </si>
  <si>
    <t>HyperParams-210531-1515-021-56f9b2dc</t>
  </si>
  <si>
    <t>HyperParams-210531-1515-015-7ad6fc34</t>
  </si>
  <si>
    <t>HyperParams-210531-1515-023-833cdc85</t>
  </si>
  <si>
    <t>HyperParams-210531-1515-036-383cbac4</t>
  </si>
  <si>
    <t>HyperParams-210531-1515-032-2103ff66</t>
  </si>
  <si>
    <t>HyperParams-210531-1515-035-6ae440dd</t>
  </si>
  <si>
    <t>HyperParams-210531-1515-019-d9032ab8</t>
  </si>
  <si>
    <t>HyperParams-210531-1515-034-5a42436d</t>
  </si>
  <si>
    <t>HyperParams-210531-1515-013-d9dcd01f</t>
  </si>
  <si>
    <t>HyperParams-210531-1515-029-d3ece994</t>
  </si>
  <si>
    <t>HyperParams-210531-1515-014-ad5f9856</t>
  </si>
  <si>
    <t>HyperParams-210531-1515-026-152d5fa6</t>
  </si>
  <si>
    <t>HyperParams-210531-1515-018-aed17b51</t>
  </si>
  <si>
    <t>HyperParams-210531-1515-017-19559319</t>
  </si>
  <si>
    <t>HyperParams-210531-1515-016-dcab3fb1</t>
  </si>
  <si>
    <t>HyperParams-210531-1515-011-feb37208</t>
  </si>
  <si>
    <t>HyperParams-210531-1515-024-cff29d7e</t>
  </si>
  <si>
    <t>HyperParams-210531-1515-022-13b20da2</t>
  </si>
  <si>
    <t>HyperParams-210531-1515-010-a298ba0e</t>
  </si>
  <si>
    <t>HyperParams-210531-1515-030-02821004</t>
  </si>
  <si>
    <t>HyperParams-210531-1515-033-ef19aa9d</t>
  </si>
  <si>
    <t>HyperParams-210531-1515-027-68cbb6a7</t>
  </si>
  <si>
    <t>HyperParams-210531-1515-009-caa6ae27</t>
  </si>
  <si>
    <t>HyperParams-210531-1515-008-3686c7f8</t>
  </si>
  <si>
    <t>HyperParams-210531-1515-012-2b5c8215</t>
  </si>
  <si>
    <t>HyperParams-210531-1515-007-ca88c970</t>
  </si>
  <si>
    <t>HyperParams-210531-1515-028-d00e2f6a</t>
  </si>
  <si>
    <t>HyperParams-210531-1515-006-29a81e58</t>
  </si>
  <si>
    <t>HyperParams-210531-1515-005-f4a8b613</t>
  </si>
  <si>
    <t>HyperParams-210531-1515-001-1d9bc1f5</t>
  </si>
  <si>
    <t>HyperParams-210531-1515-002-1126ab21</t>
  </si>
  <si>
    <t>HyperParams-210531-1515-004-e8df8e24</t>
  </si>
  <si>
    <t>HyperParams-210531-1515-003-3ee39666</t>
  </si>
  <si>
    <t>HyperParams-210531-1515-037-8e8b9396</t>
  </si>
  <si>
    <t>Stopped</t>
  </si>
  <si>
    <t>HyperParams-210531-1515-038-f4b91602</t>
  </si>
  <si>
    <t>Trial Component</t>
  </si>
  <si>
    <t>train:gini</t>
  </si>
  <si>
    <t>validation:gini</t>
  </si>
  <si>
    <t>HyperParams-210531-1515-020-32d99deb-aws-training-job</t>
  </si>
  <si>
    <t>HyperParams-210531-1515-025-8d702d8a-aws-training-job</t>
  </si>
  <si>
    <t>HyperParams-210531-1515-031-c7f7df18-aws-training-job</t>
  </si>
  <si>
    <t>HyperParams-210531-1515-021-56f9b2dc-aws-training-job</t>
  </si>
  <si>
    <t>HyperParams-210531-1515-015-7ad6fc34-aws-training-job</t>
  </si>
  <si>
    <t>HyperParams-210531-1515-023-833cdc85-aws-training-job</t>
  </si>
  <si>
    <t>HyperParams-210531-1515-036-383cbac4-aws-training-job</t>
  </si>
  <si>
    <t>HyperParams-210531-1515-032-2103ff66-aws-training-job</t>
  </si>
  <si>
    <t>HyperParams-210531-1515-035-6ae440dd-aws-training-job</t>
  </si>
  <si>
    <t>HyperParams-210531-1515-019-d9032ab8-aws-training-job</t>
  </si>
  <si>
    <t>HyperParams-210531-1515-034-5a42436d-aws-training-job</t>
  </si>
  <si>
    <t>HyperParams-210531-1515-013-d9dcd01f-aws-training-job</t>
  </si>
  <si>
    <t>HyperParams-210531-1515-029-d3ece994-aws-training-job</t>
  </si>
  <si>
    <t>HyperParams-210531-1515-014-ad5f9856-aws-training-job</t>
  </si>
  <si>
    <t>HyperParams-210531-1515-026-152d5fa6-aws-training-job</t>
  </si>
  <si>
    <t>HyperParams-210531-1515-018-aed17b51-aws-training-job</t>
  </si>
  <si>
    <t>HyperParams-210531-1515-017-19559319-aws-training-job</t>
  </si>
  <si>
    <t>HyperParams-210531-1515-016-dcab3fb1-aws-training-job</t>
  </si>
  <si>
    <t>HyperParams-210531-1515-011-feb37208-aws-training-job</t>
  </si>
  <si>
    <t>HyperParams-210531-1515-024-cff29d7e-aws-training-job</t>
  </si>
  <si>
    <t>HyperParams-210531-1515-022-13b20da2-aws-training-job</t>
  </si>
  <si>
    <t>HyperParams-210531-1515-010-a298ba0e-aws-training-job</t>
  </si>
  <si>
    <t>HyperParams-210531-1515-030-02821004-aws-training-job</t>
  </si>
  <si>
    <t>HyperParams-210531-1515-033-ef19aa9d-aws-training-job</t>
  </si>
  <si>
    <t>HyperParams-210531-1515-027-68cbb6a7-aws-training-job</t>
  </si>
  <si>
    <t>HyperParams-210531-1515-009-caa6ae27-aws-training-job</t>
  </si>
  <si>
    <t>HyperParams-210531-1515-008-3686c7f8-aws-training-job</t>
  </si>
  <si>
    <t>HyperParams-210531-1515-012-2b5c8215-aws-training-job</t>
  </si>
  <si>
    <t>HyperParams-210531-1515-007-ca88c970-aws-training-job</t>
  </si>
  <si>
    <t>HyperParams-210531-1515-028-d00e2f6a-aws-training-job</t>
  </si>
  <si>
    <t>HyperParams-210531-1515-006-29a81e58-aws-training-job</t>
  </si>
  <si>
    <t>HyperParams-210531-1515-005-f4a8b613-aws-training-job</t>
  </si>
  <si>
    <t>HyperParams-210531-1515-001-1d9bc1f5-aws-training-job</t>
  </si>
  <si>
    <t>HyperParams-210531-1515-002-1126ab21-aws-training-job</t>
  </si>
  <si>
    <t>HyperParams-210531-1515-004-e8df8e24-aws-training-job</t>
  </si>
  <si>
    <t>HyperParams-210531-1515-037-8e8b9396-aws-training-job</t>
  </si>
  <si>
    <t>HyperParams-210531-1515-038-f4b91602-aws-training-job</t>
  </si>
  <si>
    <t>HyperParams-210531-1515-003-3ee39666-aws-training-job</t>
  </si>
  <si>
    <t>F7</t>
  </si>
  <si>
    <t>F8</t>
  </si>
  <si>
    <t>Model1</t>
  </si>
  <si>
    <t>Model2</t>
  </si>
  <si>
    <t>s3://kdproperty/Data/Experiments/LastFeatures/training/Model1/</t>
  </si>
  <si>
    <t>s3://kdproperty/Data/Experiments/LastFeatures/testing/Model1/testing_Model1.csv</t>
  </si>
  <si>
    <t>s3://kdproperty/Data/Experiments/LastFeatures/training/Model2/</t>
  </si>
  <si>
    <t>s3://kdproperty/Data/Experiments/LastFeatures/testing/Model2/testing_Model2.csv</t>
  </si>
  <si>
    <t>No difference with BaseModel with 0.05 significance level</t>
  </si>
  <si>
    <t>Feature</t>
  </si>
  <si>
    <t>Type</t>
  </si>
  <si>
    <t>Categorical</t>
  </si>
  <si>
    <t>F9</t>
  </si>
  <si>
    <t>F10</t>
  </si>
  <si>
    <t>F11</t>
  </si>
  <si>
    <t>F12</t>
  </si>
  <si>
    <t>ModelData</t>
  </si>
  <si>
    <t>s3://kdproperty/Models/Experiments/FeatureSet/BaseModel-0-2021-05-30-05-32-15/output/model.tar.gz</t>
  </si>
  <si>
    <t>value</t>
  </si>
  <si>
    <t>BaseModel_pd</t>
  </si>
  <si>
    <t>value2</t>
  </si>
  <si>
    <t>UNOCCUPIED</t>
  </si>
  <si>
    <t>SECONDARY</t>
  </si>
  <si>
    <t>SEASONAL</t>
  </si>
  <si>
    <t>VACANT</t>
  </si>
  <si>
    <t>COC</t>
  </si>
  <si>
    <t>RENTAL</t>
  </si>
  <si>
    <t>PRIMARY</t>
  </si>
  <si>
    <t>10</t>
  </si>
  <si>
    <t>11</t>
  </si>
  <si>
    <t>12</t>
  </si>
  <si>
    <t>13</t>
  </si>
  <si>
    <t>14</t>
  </si>
  <si>
    <t>15</t>
  </si>
  <si>
    <t>16</t>
  </si>
  <si>
    <t>17</t>
  </si>
  <si>
    <t>18</t>
  </si>
  <si>
    <t>19</t>
  </si>
  <si>
    <t>20</t>
  </si>
  <si>
    <t>21</t>
  </si>
  <si>
    <t>22</t>
  </si>
  <si>
    <t>23</t>
  </si>
  <si>
    <t>24</t>
  </si>
  <si>
    <t>25</t>
  </si>
  <si>
    <t>26</t>
  </si>
  <si>
    <t>27</t>
  </si>
  <si>
    <t>28</t>
  </si>
  <si>
    <t>29</t>
  </si>
  <si>
    <t>30</t>
  </si>
  <si>
    <t>31</t>
  </si>
  <si>
    <t>32</t>
  </si>
  <si>
    <t>33</t>
  </si>
  <si>
    <t>34</t>
  </si>
  <si>
    <t>38</t>
  </si>
  <si>
    <t>40</t>
  </si>
  <si>
    <t>41</t>
  </si>
  <si>
    <t>54</t>
  </si>
  <si>
    <t>55</t>
  </si>
  <si>
    <t>58</t>
  </si>
  <si>
    <t>59</t>
  </si>
  <si>
    <t>62</t>
  </si>
  <si>
    <t>65</t>
  </si>
  <si>
    <t>81</t>
  </si>
  <si>
    <t>83</t>
  </si>
  <si>
    <t>85</t>
  </si>
  <si>
    <t>93</t>
  </si>
  <si>
    <t>94</t>
  </si>
  <si>
    <t>95</t>
  </si>
  <si>
    <t>96</t>
  </si>
  <si>
    <t>97</t>
  </si>
  <si>
    <t>98</t>
  </si>
  <si>
    <t>99</t>
  </si>
  <si>
    <t>102</t>
  </si>
  <si>
    <t>110</t>
  </si>
  <si>
    <t>113</t>
  </si>
  <si>
    <t>114</t>
  </si>
  <si>
    <t>117</t>
  </si>
  <si>
    <t>121</t>
  </si>
  <si>
    <t>122</t>
  </si>
  <si>
    <t>123</t>
  </si>
  <si>
    <t>124</t>
  </si>
  <si>
    <t>125</t>
  </si>
  <si>
    <t>132</t>
  </si>
  <si>
    <t>133</t>
  </si>
  <si>
    <t>135</t>
  </si>
  <si>
    <t>147</t>
  </si>
  <si>
    <t>100000</t>
  </si>
  <si>
    <t>200000</t>
  </si>
  <si>
    <t>300000</t>
  </si>
  <si>
    <t>400000</t>
  </si>
  <si>
    <t>500000</t>
  </si>
  <si>
    <t>600000</t>
  </si>
  <si>
    <t>700000</t>
  </si>
  <si>
    <t>800000</t>
  </si>
  <si>
    <t>900000</t>
  </si>
  <si>
    <t>1000000</t>
  </si>
  <si>
    <t>1200000</t>
  </si>
  <si>
    <t>1300000</t>
  </si>
  <si>
    <t>multipolicy</t>
  </si>
  <si>
    <t>FunctReplCost</t>
  </si>
  <si>
    <t>landlord</t>
  </si>
  <si>
    <t>burglaryalarm</t>
  </si>
  <si>
    <t>propertyman</t>
  </si>
  <si>
    <t>gatedcommunity</t>
  </si>
  <si>
    <t>rplcostdwel</t>
  </si>
  <si>
    <t>EquipbreakDwn</t>
  </si>
  <si>
    <t>WaterRiskSev</t>
  </si>
  <si>
    <t>FixtureLeak</t>
  </si>
  <si>
    <t>RepCost</t>
  </si>
  <si>
    <t>MultiPolicyU</t>
  </si>
  <si>
    <t>homegardcredit</t>
  </si>
  <si>
    <t>WaterDetecDvc</t>
  </si>
  <si>
    <t>safeguardplus</t>
  </si>
  <si>
    <t>deadbolt</t>
  </si>
  <si>
    <t>ReplValue</t>
  </si>
  <si>
    <t>NumFam</t>
  </si>
  <si>
    <t>WaterRiskFre</t>
  </si>
  <si>
    <t>PipeFroze</t>
  </si>
  <si>
    <t>UnstructureFail</t>
  </si>
  <si>
    <t>CntCustomers</t>
  </si>
  <si>
    <t>occupancy</t>
  </si>
  <si>
    <t>ProtetionCls</t>
  </si>
  <si>
    <t>FireRisk</t>
  </si>
  <si>
    <t>earthquake</t>
  </si>
  <si>
    <t>OrdLawPct</t>
  </si>
  <si>
    <t>CrimeWatch</t>
  </si>
  <si>
    <t>FireExt</t>
  </si>
  <si>
    <t>pool</t>
  </si>
  <si>
    <t>WaterRisk</t>
  </si>
  <si>
    <t>ApplFail</t>
  </si>
  <si>
    <t>PlumbLeak</t>
  </si>
  <si>
    <t>WaterHFail</t>
  </si>
  <si>
    <t>s3://kdproperty/Data/Experiments/BaseFeatures/training/BaseModel/</t>
  </si>
  <si>
    <t>s3://kdproperty/Data/Experiments/BaseFeatures/testing/BaseModel/testing_BaseModel.csv</t>
  </si>
  <si>
    <t>s3://kdproperty/Data/Experiments/BaseFeatures/training/stories/</t>
  </si>
  <si>
    <t>s3://kdproperty/Data/Experiments/BaseFeatures/testing/stories/testing_stories.csv</t>
  </si>
  <si>
    <t>s3://kdproperty/Data/Experiments/BaseFeatures/training/units/</t>
  </si>
  <si>
    <t>s3://kdproperty/Data/Experiments/BaseFeatures/testing/units/testing_units.csv</t>
  </si>
  <si>
    <t>s3://kdproperty/Data/Experiments/BaseFeatures/training/multipolicy/</t>
  </si>
  <si>
    <t>s3://kdproperty/Data/Experiments/BaseFeatures/testing/multipolicy/testing_multipolicy.csv</t>
  </si>
  <si>
    <t>s3://kdproperty/Data/Experiments/BaseFeatures/training/FunctReplCost/</t>
  </si>
  <si>
    <t>s3://kdproperty/Data/Experiments/BaseFeatures/testing/FunctReplCost/testing_FunctReplCost.csv</t>
  </si>
  <si>
    <t>s3://kdproperty/Data/Experiments/BaseFeatures/training/landlord/</t>
  </si>
  <si>
    <t>s3://kdproperty/Data/Experiments/BaseFeatures/testing/landlord/testing_landlord.csv</t>
  </si>
  <si>
    <t>s3://kdproperty/Data/Experiments/BaseFeatures/training/burglaryalarm/</t>
  </si>
  <si>
    <t>s3://kdproperty/Data/Experiments/BaseFeatures/testing/burglaryalarm/testing_burglaryalarm.csv</t>
  </si>
  <si>
    <t>s3://kdproperty/Data/Experiments/BaseFeatures/training/propertyman/</t>
  </si>
  <si>
    <t>s3://kdproperty/Data/Experiments/BaseFeatures/testing/propertyman/testing_propertyman.csv</t>
  </si>
  <si>
    <t>s3://kdproperty/Data/Experiments/BaseFeatures/training/gatedcommunity/</t>
  </si>
  <si>
    <t>s3://kdproperty/Data/Experiments/BaseFeatures/testing/gatedcommunity/testing_gatedcommunity.csv</t>
  </si>
  <si>
    <t>s3://kdproperty/Data/Experiments/BaseFeatures/training/rplcostdwel/</t>
  </si>
  <si>
    <t>s3://kdproperty/Data/Experiments/BaseFeatures/testing/rplcostdwel/testing_rplcostdwel.csv</t>
  </si>
  <si>
    <t>s3://kdproperty/Data/Experiments/BaseFeatures/training/EquipbreakDwn/</t>
  </si>
  <si>
    <t>s3://kdproperty/Data/Experiments/BaseFeatures/testing/EquipbreakDwn/testing_EquipbreakDwn.csv</t>
  </si>
  <si>
    <t>s3://kdproperty/Data/Experiments/BaseFeatures/training/WaterRiskSev/</t>
  </si>
  <si>
    <t>s3://kdproperty/Data/Experiments/BaseFeatures/testing/WaterRiskSev/testing_WaterRiskSev.csv</t>
  </si>
  <si>
    <t>s3://kdproperty/Data/Experiments/BaseFeatures/training/FixtureLeak/</t>
  </si>
  <si>
    <t>s3://kdproperty/Data/Experiments/BaseFeatures/testing/FixtureLeak/testing_FixtureLeak.csv</t>
  </si>
  <si>
    <t>s3://kdproperty/Data/Experiments/BaseFeatures/training/RepCost/</t>
  </si>
  <si>
    <t>s3://kdproperty/Data/Experiments/BaseFeatures/testing/RepCost/testing_RepCost.csv</t>
  </si>
  <si>
    <t>s3://kdproperty/Data/Experiments/BaseFeatures/training/waterded/</t>
  </si>
  <si>
    <t>s3://kdproperty/Data/Experiments/BaseFeatures/testing/waterded/testing_waterded.csv</t>
  </si>
  <si>
    <t>s3://kdproperty/Data/Experiments/BaseFeatures/training/constructioncd/</t>
  </si>
  <si>
    <t>s3://kdproperty/Data/Experiments/BaseFeatures/testing/constructioncd/testing_constructioncd.csv</t>
  </si>
  <si>
    <t>s3://kdproperty/Data/Experiments/BaseFeatures/training/MultiPolicyU/</t>
  </si>
  <si>
    <t>s3://kdproperty/Data/Experiments/BaseFeatures/testing/MultiPolicyU/testing_MultiPolicyU.csv</t>
  </si>
  <si>
    <t>s3://kdproperty/Data/Experiments/BaseFeatures/training/usagetype/</t>
  </si>
  <si>
    <t>s3://kdproperty/Data/Experiments/BaseFeatures/testing/usagetype/testing_usagetype.csv</t>
  </si>
  <si>
    <t>s3://kdproperty/Data/Experiments/BaseFeatures/training/homegardcredit/</t>
  </si>
  <si>
    <t>s3://kdproperty/Data/Experiments/BaseFeatures/testing/homegardcredit/testing_homegardcredit.csv</t>
  </si>
  <si>
    <t>s3://kdproperty/Data/Experiments/BaseFeatures/training/rentersinsurance/</t>
  </si>
  <si>
    <t>s3://kdproperty/Data/Experiments/BaseFeatures/testing/rentersinsurance/testing_rentersinsurance.csv</t>
  </si>
  <si>
    <t>s3://kdproperty/Data/Experiments/BaseFeatures/training/WaterDetecDvc/</t>
  </si>
  <si>
    <t>s3://kdproperty/Data/Experiments/BaseFeatures/testing/WaterDetecDvc/testing_WaterDetecDvc.csv</t>
  </si>
  <si>
    <t>s3://kdproperty/Data/Experiments/BaseFeatures/training/safeguardplus/</t>
  </si>
  <si>
    <t>s3://kdproperty/Data/Experiments/BaseFeatures/testing/safeguardplus/testing_safeguardplus.csv</t>
  </si>
  <si>
    <t>s3://kdproperty/Data/Experiments/BaseFeatures/training/deadbolt/</t>
  </si>
  <si>
    <t>s3://kdproperty/Data/Experiments/BaseFeatures/testing/deadbolt/testing_deadbolt.csv</t>
  </si>
  <si>
    <t>s3://kdproperty/Data/Experiments/BaseFeatures/training/ReplValue/</t>
  </si>
  <si>
    <t>s3://kdproperty/Data/Experiments/BaseFeatures/testing/ReplValue/testing_ReplValue.csv</t>
  </si>
  <si>
    <t>s3://kdproperty/Data/Experiments/BaseFeatures/training/NumFam/</t>
  </si>
  <si>
    <t>s3://kdproperty/Data/Experiments/BaseFeatures/testing/NumFam/testing_NumFam.csv</t>
  </si>
  <si>
    <t>s3://kdproperty/Data/Experiments/BaseFeatures/training/WaterRiskFre/</t>
  </si>
  <si>
    <t>s3://kdproperty/Data/Experiments/BaseFeatures/testing/WaterRiskFre/testing_WaterRiskFre.csv</t>
  </si>
  <si>
    <t>s3://kdproperty/Data/Experiments/BaseFeatures/training/PipeFroze/</t>
  </si>
  <si>
    <t>s3://kdproperty/Data/Experiments/BaseFeatures/testing/PipeFroze/testing_PipeFroze.csv</t>
  </si>
  <si>
    <t>s3://kdproperty/Data/Experiments/BaseFeatures/training/UnstructureFail/</t>
  </si>
  <si>
    <t>s3://kdproperty/Data/Experiments/BaseFeatures/testing/UnstructureFail/testing_UnstructureFail.csv</t>
  </si>
  <si>
    <t>s3://kdproperty/Data/Experiments/BaseFeatures/training/CntCustomers/</t>
  </si>
  <si>
    <t>s3://kdproperty/Data/Experiments/BaseFeatures/testing/CntCustomers/testing_CntCustomers.csv</t>
  </si>
  <si>
    <t>s3://kdproperty/Data/Experiments/BaseFeatures/training/roofcd/</t>
  </si>
  <si>
    <t>s3://kdproperty/Data/Experiments/BaseFeatures/testing/roofcd/testing_roofcd.csv</t>
  </si>
  <si>
    <t>s3://kdproperty/Data/Experiments/BaseFeatures/training/occupancy/</t>
  </si>
  <si>
    <t>s3://kdproperty/Data/Experiments/BaseFeatures/testing/occupancy/testing_occupancy.csv</t>
  </si>
  <si>
    <t>s3://kdproperty/Data/Experiments/BaseFeatures/training/ProtetionCls/</t>
  </si>
  <si>
    <t>s3://kdproperty/Data/Experiments/BaseFeatures/testing/ProtetionCls/testing_ProtetionCls.csv</t>
  </si>
  <si>
    <t>s3://kdproperty/Data/Experiments/BaseFeatures/training/FireRisk/</t>
  </si>
  <si>
    <t>s3://kdproperty/Data/Experiments/BaseFeatures/testing/FireRisk/testing_FireRisk.csv</t>
  </si>
  <si>
    <t>s3://kdproperty/Data/Experiments/BaseFeatures/training/earthquake/</t>
  </si>
  <si>
    <t>s3://kdproperty/Data/Experiments/BaseFeatures/testing/earthquake/testing_earthquake.csv</t>
  </si>
  <si>
    <t>s3://kdproperty/Data/Experiments/BaseFeatures/training/OrdLawPct/</t>
  </si>
  <si>
    <t>s3://kdproperty/Data/Experiments/BaseFeatures/testing/OrdLawPct/testing_OrdLawPct.csv</t>
  </si>
  <si>
    <t>s3://kdproperty/Data/Experiments/BaseFeatures/training/sprinklersystem/</t>
  </si>
  <si>
    <t>s3://kdproperty/Data/Experiments/BaseFeatures/testing/sprinklersystem/testing_sprinklersystem.csv</t>
  </si>
  <si>
    <t>s3://kdproperty/Data/Experiments/BaseFeatures/training/firealarmtype/</t>
  </si>
  <si>
    <t>s3://kdproperty/Data/Experiments/BaseFeatures/testing/firealarmtype/testing_firealarmtype.csv</t>
  </si>
  <si>
    <t>s3://kdproperty/Data/Experiments/BaseFeatures/training/CrimeWatch/</t>
  </si>
  <si>
    <t>s3://kdproperty/Data/Experiments/BaseFeatures/testing/CrimeWatch/testing_CrimeWatch.csv</t>
  </si>
  <si>
    <t>s3://kdproperty/Data/Experiments/BaseFeatures/training/FireExt/</t>
  </si>
  <si>
    <t>s3://kdproperty/Data/Experiments/BaseFeatures/testing/FireExt/testing_FireExt.csv</t>
  </si>
  <si>
    <t>s3://kdproperty/Data/Experiments/BaseFeatures/training/pool/</t>
  </si>
  <si>
    <t>s3://kdproperty/Data/Experiments/BaseFeatures/testing/pool/testing_pool.csv</t>
  </si>
  <si>
    <t>s3://kdproperty/Data/Experiments/BaseFeatures/training/serviceline/</t>
  </si>
  <si>
    <t>s3://kdproperty/Data/Experiments/BaseFeatures/testing/serviceline/testing_serviceline.csv</t>
  </si>
  <si>
    <t>s3://kdproperty/Data/Experiments/BaseFeatures/training/cova_limit/</t>
  </si>
  <si>
    <t>s3://kdproperty/Data/Experiments/BaseFeatures/testing/cova_limit/testing_cova_limit.csv</t>
  </si>
  <si>
    <t>s3://kdproperty/Data/Experiments/BaseFeatures/training/WaterRisk/</t>
  </si>
  <si>
    <t>s3://kdproperty/Data/Experiments/BaseFeatures/testing/WaterRisk/testing_WaterRisk.csv</t>
  </si>
  <si>
    <t>s3://kdproperty/Data/Experiments/BaseFeatures/training/ApplFail/</t>
  </si>
  <si>
    <t>s3://kdproperty/Data/Experiments/BaseFeatures/testing/ApplFail/testing_ApplFail.csv</t>
  </si>
  <si>
    <t>s3://kdproperty/Data/Experiments/BaseFeatures/training/PlumbLeak/</t>
  </si>
  <si>
    <t>s3://kdproperty/Data/Experiments/BaseFeatures/testing/PlumbLeak/testing_PlumbLeak.csv</t>
  </si>
  <si>
    <t>s3://kdproperty/Data/Experiments/BaseFeatures/training/WaterHFail/</t>
  </si>
  <si>
    <t>s3://kdproperty/Data/Experiments/BaseFeatures/testing/WaterHFail/testing_WaterHFail.csv</t>
  </si>
  <si>
    <t>UsageType is more powerful then sqft and deductible</t>
  </si>
  <si>
    <t>Count Customers is more powerful then deductible</t>
  </si>
  <si>
    <t>Roofcd is powerful but not enough to make the difference</t>
  </si>
  <si>
    <t>Test mean</t>
  </si>
  <si>
    <t>t-value (test results)</t>
  </si>
  <si>
    <t>Valid mean</t>
  </si>
  <si>
    <t>Corrected t-value</t>
  </si>
  <si>
    <t>t-value (validation results)</t>
  </si>
  <si>
    <t>t-test on validation scores has high Type 1 error (finds a difference when there is none). Corrected t-test found even more.</t>
  </si>
  <si>
    <t>s3://kdproperty/Models/Experiments/BaseFeatures/BaseModel-0-2021-05-27-22-05-27/output/model.tar.gz</t>
  </si>
  <si>
    <t>s3://kdproperty/Models/Experiments/BaseFeatures/BaseModel-0-2021-05-27-22-05-27/output/output.tar.gz</t>
  </si>
  <si>
    <t>s3://kdproperty/Models/Experiments/BaseFeatures/stories-1-2021-05-27-22-05-28/output/model.tar.gz</t>
  </si>
  <si>
    <t>s3://kdproperty/Models/Experiments/BaseFeatures/stories-1-2021-05-27-22-05-28/output/output.tar.gz</t>
  </si>
  <si>
    <t>s3://kdproperty/Models/Experiments/BaseFeatures/units-2-2021-05-27-22-05-31/output/model.tar.gz</t>
  </si>
  <si>
    <t>s3://kdproperty/Models/Experiments/BaseFeatures/units-2-2021-05-27-22-05-31/output/output.tar.gz</t>
  </si>
  <si>
    <t>s3://kdproperty/Models/Experiments/BaseFeatures/multipolicy-3-2021-05-27-22-05-33/output/model.tar.gz</t>
  </si>
  <si>
    <t>s3://kdproperty/Models/Experiments/BaseFeatures/multipolicy-3-2021-05-27-22-05-33/output/output.tar.gz</t>
  </si>
  <si>
    <t>s3://kdproperty/Models/Experiments/BaseFeatures/FunctReplCost-4-2021-05-27-22-05-36/output/model.tar.gz</t>
  </si>
  <si>
    <t>s3://kdproperty/Models/Experiments/BaseFeatures/FunctReplCost-4-2021-05-27-22-05-36/output/output.tar.gz</t>
  </si>
  <si>
    <t>s3://kdproperty/Models/Experiments/BaseFeatures/landlord-5-2021-05-27-22-05-37/output/model.tar.gz</t>
  </si>
  <si>
    <t>s3://kdproperty/Models/Experiments/BaseFeatures/landlord-5-2021-05-27-22-05-37/output/output.tar.gz</t>
  </si>
  <si>
    <t>s3://kdproperty/Models/Experiments/BaseFeatures/burglaryalarm-6-2021-05-27-22-05-39/output/model.tar.gz</t>
  </si>
  <si>
    <t>s3://kdproperty/Models/Experiments/BaseFeatures/burglaryalarm-6-2021-05-27-22-05-39/output/output.tar.gz</t>
  </si>
  <si>
    <t>s3://kdproperty/Models/Experiments/BaseFeatures/propertyman-7-2021-05-27-22-05-41/output/model.tar.gz</t>
  </si>
  <si>
    <t>s3://kdproperty/Models/Experiments/BaseFeatures/propertyman-7-2021-05-27-22-05-41/output/output.tar.gz</t>
  </si>
  <si>
    <t>s3://kdproperty/Models/Experiments/BaseFeatures/gatedcommunity-8-2021-05-27-22-05-43/output/model.tar.gz</t>
  </si>
  <si>
    <t>s3://kdproperty/Models/Experiments/BaseFeatures/gatedcommunity-8-2021-05-27-22-05-43/output/output.tar.gz</t>
  </si>
  <si>
    <t>s3://kdproperty/Models/Experiments/BaseFeatures/rplcostdwel-9-2021-05-27-22-05-45/output/model.tar.gz</t>
  </si>
  <si>
    <t>s3://kdproperty/Models/Experiments/BaseFeatures/rplcostdwel-9-2021-05-27-22-05-45/output/output.tar.gz</t>
  </si>
  <si>
    <t>s3://kdproperty/Models/Experiments/BaseFeatures/EquipbreakDwn-10-2021-05-27-22-05-46/output/model.tar.gz</t>
  </si>
  <si>
    <t>s3://kdproperty/Models/Experiments/BaseFeatures/EquipbreakDwn-10-2021-05-27-22-05-46/output/output.tar.gz</t>
  </si>
  <si>
    <t>s3://kdproperty/Models/Experiments/BaseFeatures/WaterRiskSev-11-2021-05-27-22-05-50/output/model.tar.gz</t>
  </si>
  <si>
    <t>s3://kdproperty/Models/Experiments/BaseFeatures/WaterRiskSev-11-2021-05-27-22-05-50/output/output.tar.gz</t>
  </si>
  <si>
    <t>s3://kdproperty/Models/Experiments/BaseFeatures/FixtureLeak-12-2021-05-27-22-05-51/output/model.tar.gz</t>
  </si>
  <si>
    <t>s3://kdproperty/Models/Experiments/BaseFeatures/FixtureLeak-12-2021-05-27-22-05-51/output/output.tar.gz</t>
  </si>
  <si>
    <t>s3://kdproperty/Models/Experiments/BaseFeatures/RepCost-13-2021-05-27-22-05-53/output/model.tar.gz</t>
  </si>
  <si>
    <t>s3://kdproperty/Models/Experiments/BaseFeatures/RepCost-13-2021-05-27-22-05-53/output/output.tar.gz</t>
  </si>
  <si>
    <t>s3://kdproperty/Models/Experiments/BaseFeatures/waterded-14-2021-05-27-22-05-55/output/model.tar.gz</t>
  </si>
  <si>
    <t>s3://kdproperty/Models/Experiments/BaseFeatures/waterded-14-2021-05-27-22-05-55/output/output.tar.gz</t>
  </si>
  <si>
    <t>s3://kdproperty/Models/Experiments/BaseFeatures/constructioncd-15-2021-05-27-22-05-57/output/model.tar.gz</t>
  </si>
  <si>
    <t>s3://kdproperty/Models/Experiments/BaseFeatures/constructioncd-15-2021-05-27-22-05-57/output/output.tar.gz</t>
  </si>
  <si>
    <t>s3://kdproperty/Models/Experiments/BaseFeatures/MultiPolicyU-16-2021-05-27-22-05-58/output/model.tar.gz</t>
  </si>
  <si>
    <t>s3://kdproperty/Models/Experiments/BaseFeatures/MultiPolicyU-16-2021-05-27-22-05-58/output/output.tar.gz</t>
  </si>
  <si>
    <t>s3://kdproperty/Models/Experiments/BaseFeatures/usagetype-17-2021-05-27-22-06-01/output/model.tar.gz</t>
  </si>
  <si>
    <t>s3://kdproperty/Models/Experiments/BaseFeatures/usagetype-17-2021-05-27-22-06-01/output/output.tar.gz</t>
  </si>
  <si>
    <t>s3://kdproperty/Models/Experiments/BaseFeatures/homegardcredit-18-2021-05-27-22-06-02/output/model.tar.gz</t>
  </si>
  <si>
    <t>s3://kdproperty/Models/Experiments/BaseFeatures/homegardcredit-18-2021-05-27-22-06-02/output/output.tar.gz</t>
  </si>
  <si>
    <t>s3://kdproperty/Models/Experiments/BaseFeatures/rentersinsurance-19-2021-05-27-22-06-04/output/model.tar.gz</t>
  </si>
  <si>
    <t>s3://kdproperty/Models/Experiments/BaseFeatures/rentersinsurance-19-2021-05-27-22-06-04/output/output.tar.gz</t>
  </si>
  <si>
    <t>s3://kdproperty/Models/Experiments/BaseFeatures/WaterDetecDvc-20-2021-05-27-22-06-05/output/model.tar.gz</t>
  </si>
  <si>
    <t>s3://kdproperty/Models/Experiments/BaseFeatures/WaterDetecDvc-20-2021-05-27-22-06-05/output/output.tar.gz</t>
  </si>
  <si>
    <t>s3://kdproperty/Models/Experiments/BaseFeatures/safeguardplus-21-2021-05-27-22-06-07/output/model.tar.gz</t>
  </si>
  <si>
    <t>s3://kdproperty/Models/Experiments/BaseFeatures/safeguardplus-21-2021-05-27-22-06-07/output/output.tar.gz</t>
  </si>
  <si>
    <t>s3://kdproperty/Models/Experiments/BaseFeatures/deadbolt-22-2021-05-27-22-06-14/output/model.tar.gz</t>
  </si>
  <si>
    <t>s3://kdproperty/Models/Experiments/BaseFeatures/deadbolt-22-2021-05-27-22-06-14/output/output.tar.gz</t>
  </si>
  <si>
    <t>s3://kdproperty/Models/Experiments/BaseFeatures/ReplValue-23-2021-05-27-22-06-15/output/model.tar.gz</t>
  </si>
  <si>
    <t>s3://kdproperty/Models/Experiments/BaseFeatures/ReplValue-23-2021-05-27-22-06-15/output/output.tar.gz</t>
  </si>
  <si>
    <t>s3://kdproperty/Models/Experiments/BaseFeatures/NumFam-24-2021-05-27-22-06-17/output/model.tar.gz</t>
  </si>
  <si>
    <t>s3://kdproperty/Models/Experiments/BaseFeatures/NumFam-24-2021-05-27-22-06-17/output/output.tar.gz</t>
  </si>
  <si>
    <t>s3://kdproperty/Models/Experiments/BaseFeatures/WaterRiskFre-25-2021-05-27-22-06-18/output/model.tar.gz</t>
  </si>
  <si>
    <t>s3://kdproperty/Models/Experiments/BaseFeatures/WaterRiskFre-25-2021-05-27-22-06-18/output/output.tar.gz</t>
  </si>
  <si>
    <t>s3://kdproperty/Models/Experiments/BaseFeatures/PipeFroze-26-2021-05-27-22-06-20/output/model.tar.gz</t>
  </si>
  <si>
    <t>s3://kdproperty/Models/Experiments/BaseFeatures/PipeFroze-26-2021-05-27-22-06-20/output/output.tar.gz</t>
  </si>
  <si>
    <t>s3://kdproperty/Models/Experiments/BaseFeatures/UnstructureFail-27-2021-05-27-22-06-22/output/model.tar.gz</t>
  </si>
  <si>
    <t>s3://kdproperty/Models/Experiments/BaseFeatures/UnstructureFail-27-2021-05-27-22-06-22/output/output.tar.gz</t>
  </si>
  <si>
    <t>s3://kdproperty/Models/Experiments/BaseFeatures/CntCustomers-28-2021-05-27-22-06-23/output/model.tar.gz</t>
  </si>
  <si>
    <t>s3://kdproperty/Models/Experiments/BaseFeatures/CntCustomers-28-2021-05-27-22-06-23/output/output.tar.gz</t>
  </si>
  <si>
    <t>s3://kdproperty/Models/Experiments/BaseFeatures/roofcd-29-2021-05-27-22-06-25/output/model.tar.gz</t>
  </si>
  <si>
    <t>s3://kdproperty/Models/Experiments/BaseFeatures/roofcd-29-2021-05-27-22-06-25/output/output.tar.gz</t>
  </si>
  <si>
    <t>s3://kdproperty/Models/Experiments/BaseFeatures/occupancy-30-2021-05-27-22-23-08/output/model.tar.gz</t>
  </si>
  <si>
    <t>s3://kdproperty/Models/Experiments/BaseFeatures/occupancy-30-2021-05-27-22-23-08/output/output.tar.gz</t>
  </si>
  <si>
    <t>s3://kdproperty/Models/Experiments/BaseFeatures/ProtetionCls-31-2021-05-27-22-23-20/output/model.tar.gz</t>
  </si>
  <si>
    <t>s3://kdproperty/Models/Experiments/BaseFeatures/ProtetionCls-31-2021-05-27-22-23-20/output/output.tar.gz</t>
  </si>
  <si>
    <t>s3://kdproperty/Models/Experiments/BaseFeatures/FireRisk-32-2021-05-27-22-23-33/output/model.tar.gz</t>
  </si>
  <si>
    <t>s3://kdproperty/Models/Experiments/BaseFeatures/FireRisk-32-2021-05-27-22-23-33/output/output.tar.gz</t>
  </si>
  <si>
    <t>s3://kdproperty/Models/Experiments/BaseFeatures/earthquake-33-2021-05-27-22-23-48/output/model.tar.gz</t>
  </si>
  <si>
    <t>s3://kdproperty/Models/Experiments/BaseFeatures/earthquake-33-2021-05-27-22-23-48/output/output.tar.gz</t>
  </si>
  <si>
    <t>s3://kdproperty/Models/Experiments/BaseFeatures/OrdLawPct-34-2021-05-27-22-24-04/output/model.tar.gz</t>
  </si>
  <si>
    <t>s3://kdproperty/Models/Experiments/BaseFeatures/OrdLawPct-34-2021-05-27-22-24-04/output/output.tar.gz</t>
  </si>
  <si>
    <t>s3://kdproperty/Models/Experiments/BaseFeatures/sprinklersystem-35-2021-05-27-22-24-16/output/model.tar.gz</t>
  </si>
  <si>
    <t>s3://kdproperty/Models/Experiments/BaseFeatures/sprinklersystem-35-2021-05-27-22-24-16/output/output.tar.gz</t>
  </si>
  <si>
    <t>s3://kdproperty/Models/Experiments/BaseFeatures/firealarmtype-36-2021-05-27-22-24-29/output/model.tar.gz</t>
  </si>
  <si>
    <t>s3://kdproperty/Models/Experiments/BaseFeatures/firealarmtype-36-2021-05-27-22-24-29/output/output.tar.gz</t>
  </si>
  <si>
    <t>s3://kdproperty/Models/Experiments/BaseFeatures/CrimeWatch-37-2021-05-27-22-24-41/output/model.tar.gz</t>
  </si>
  <si>
    <t>s3://kdproperty/Models/Experiments/BaseFeatures/CrimeWatch-37-2021-05-27-22-24-41/output/output.tar.gz</t>
  </si>
  <si>
    <t>s3://kdproperty/Models/Experiments/BaseFeatures/FireExt-38-2021-05-27-22-24-53/output/model.tar.gz</t>
  </si>
  <si>
    <t>s3://kdproperty/Models/Experiments/BaseFeatures/FireExt-38-2021-05-27-22-24-53/output/output.tar.gz</t>
  </si>
  <si>
    <t>s3://kdproperty/Models/Experiments/BaseFeatures/pool-39-2021-05-27-22-25-05/output/model.tar.gz</t>
  </si>
  <si>
    <t>s3://kdproperty/Models/Experiments/BaseFeatures/pool-39-2021-05-27-22-25-05/output/output.tar.gz</t>
  </si>
  <si>
    <t>s3://kdproperty/Models/Experiments/BaseFeatures/serviceline-40-2021-05-27-22-25-18/output/model.tar.gz</t>
  </si>
  <si>
    <t>s3://kdproperty/Models/Experiments/BaseFeatures/serviceline-40-2021-05-27-22-25-18/output/output.tar.gz</t>
  </si>
  <si>
    <t>s3://kdproperty/Models/Experiments/BaseFeatures/cova-limit-41-2021-05-27-22-25-31/output/model.tar.gz</t>
  </si>
  <si>
    <t>s3://kdproperty/Models/Experiments/BaseFeatures/cova-limit-41-2021-05-27-22-25-31/output/output.tar.gz</t>
  </si>
  <si>
    <t>s3://kdproperty/Models/Experiments/BaseFeatures/WaterRisk-42-2021-05-27-22-25-43/output/model.tar.gz</t>
  </si>
  <si>
    <t>s3://kdproperty/Models/Experiments/BaseFeatures/WaterRisk-42-2021-05-27-22-25-43/output/output.tar.gz</t>
  </si>
  <si>
    <t>s3://kdproperty/Models/Experiments/BaseFeatures/ApplFail-43-2021-05-27-22-25-55/output/model.tar.gz</t>
  </si>
  <si>
    <t>s3://kdproperty/Models/Experiments/BaseFeatures/ApplFail-43-2021-05-27-22-25-55/output/output.tar.gz</t>
  </si>
  <si>
    <t>s3://kdproperty/Models/Experiments/BaseFeatures/PlumbLeak-44-2021-05-27-22-26-07/output/model.tar.gz</t>
  </si>
  <si>
    <t>s3://kdproperty/Models/Experiments/BaseFeatures/PlumbLeak-44-2021-05-27-22-26-07/output/output.tar.gz</t>
  </si>
  <si>
    <t>s3://kdproperty/Models/Experiments/BaseFeatures/WaterHFail-45-2021-05-27-22-26-19/output/model.tar.gz</t>
  </si>
  <si>
    <t>s3://kdproperty/Models/Experiments/BaseFeatures/WaterHFail-45-2021-05-27-22-26-19/output/output.tar.gz</t>
  </si>
  <si>
    <t>NoPlumbLeak</t>
  </si>
  <si>
    <t>Nocovalimit</t>
  </si>
  <si>
    <t>Nopool</t>
  </si>
  <si>
    <t>NoWaterRisk</t>
  </si>
  <si>
    <t>Nolandlord</t>
  </si>
  <si>
    <t>NoPipeFroze</t>
  </si>
  <si>
    <t>Norplcostdwel</t>
  </si>
  <si>
    <t>Nousagetype</t>
  </si>
  <si>
    <t>Model3</t>
  </si>
  <si>
    <t>s3://kdproperty/Data/Experiments/FeatureSet/training/BaseModel/</t>
  </si>
  <si>
    <t>s3://kdproperty/Data/Experiments/FeatureSet/testing/BaseModel/testing_BaseModel.csv</t>
  </si>
  <si>
    <t>s3://kdproperty/Data/Experiments/FeatureSet/training/NoPlumbLeak/</t>
  </si>
  <si>
    <t>s3://kdproperty/Data/Experiments/FeatureSet/testing/NoPlumbLeak/testing_NoPlumbLeak.csv</t>
  </si>
  <si>
    <t>s3://kdproperty/Data/Experiments/FeatureSet/training/Nocovalimit/</t>
  </si>
  <si>
    <t>s3://kdproperty/Data/Experiments/FeatureSet/testing/Nocovalimit/testing_Nocovalimit.csv</t>
  </si>
  <si>
    <t>s3://kdproperty/Data/Experiments/FeatureSet/training/Nopool/</t>
  </si>
  <si>
    <t>s3://kdproperty/Data/Experiments/FeatureSet/testing/Nopool/testing_Nopool.csv</t>
  </si>
  <si>
    <t>s3://kdproperty/Data/Experiments/FeatureSet/training/NoWaterRisk/</t>
  </si>
  <si>
    <t>s3://kdproperty/Data/Experiments/FeatureSet/testing/NoWaterRisk/testing_NoWaterRisk.csv</t>
  </si>
  <si>
    <t>s3://kdproperty/Data/Experiments/FeatureSet/training/Nolandlord/</t>
  </si>
  <si>
    <t>s3://kdproperty/Data/Experiments/FeatureSet/testing/Nolandlord/testing_Nolandlord.csv</t>
  </si>
  <si>
    <t>s3://kdproperty/Data/Experiments/FeatureSet/training/NoPipeFroze/</t>
  </si>
  <si>
    <t>s3://kdproperty/Data/Experiments/FeatureSet/testing/NoPipeFroze/testing_NoPipeFroze.csv</t>
  </si>
  <si>
    <t>s3://kdproperty/Data/Experiments/FeatureSet/training/Norplcostdwel/</t>
  </si>
  <si>
    <t>s3://kdproperty/Data/Experiments/FeatureSet/testing/Norplcostdwel/testing_Norplcostdwel.csv</t>
  </si>
  <si>
    <t>s3://kdproperty/Data/Experiments/FeatureSet/training/Nousagetype/</t>
  </si>
  <si>
    <t>s3://kdproperty/Data/Experiments/FeatureSet/testing/Nousagetype/testing_Nousagetype.csv</t>
  </si>
  <si>
    <t>s3://kdproperty/Data/Experiments/FeatureSet/training/Model1/</t>
  </si>
  <si>
    <t>s3://kdproperty/Data/Experiments/FeatureSet/testing/Model1/testing_Model1.csv</t>
  </si>
  <si>
    <t>s3://kdproperty/Data/Experiments/FeatureSet/training/Model2/</t>
  </si>
  <si>
    <t>s3://kdproperty/Data/Experiments/FeatureSet/testing/Model2/testing_Model2.csv</t>
  </si>
  <si>
    <t>s3://kdproperty/Data/Experiments/FeatureSet/training/Model3/</t>
  </si>
  <si>
    <t>s3://kdproperty/Data/Experiments/FeatureSet/testing/Model3/testing_Model3.csv</t>
  </si>
  <si>
    <t>There is a difference with Model1 with 0.05 significance level</t>
  </si>
  <si>
    <t>No difference with Model1 with 0.05 significance level</t>
  </si>
  <si>
    <t xml:space="preserve">    </t>
  </si>
  <si>
    <t>s3://kdproperty/Models/Experiments/FeatureSet/BaseModel-0-2021-05-30-05-32-15/output/output.tar.gz</t>
  </si>
  <si>
    <t>s3://kdproperty/Models/Experiments/FeatureSet/NoPlumbLeak-1-2021-05-30-05-32-17/output/model.tar.gz</t>
  </si>
  <si>
    <t>s3://kdproperty/Models/Experiments/FeatureSet/NoPlumbLeak-1-2021-05-30-05-32-17/output/output.tar.gz</t>
  </si>
  <si>
    <t>s3://kdproperty/Models/Experiments/FeatureSet/Nocovalimit-2-2021-05-30-05-32-19/output/model.tar.gz</t>
  </si>
  <si>
    <t>s3://kdproperty/Models/Experiments/FeatureSet/Nocovalimit-2-2021-05-30-05-32-19/output/output.tar.gz</t>
  </si>
  <si>
    <t>s3://kdproperty/Models/Experiments/FeatureSet/Nopool-3-2021-05-30-05-32-21/output/model.tar.gz</t>
  </si>
  <si>
    <t>s3://kdproperty/Models/Experiments/FeatureSet/Nopool-3-2021-05-30-05-32-21/output/output.tar.gz</t>
  </si>
  <si>
    <t>s3://kdproperty/Models/Experiments/FeatureSet/NoWaterRisk-4-2021-05-30-05-32-23/output/model.tar.gz</t>
  </si>
  <si>
    <t>s3://kdproperty/Models/Experiments/FeatureSet/NoWaterRisk-4-2021-05-30-05-32-23/output/output.tar.gz</t>
  </si>
  <si>
    <t>s3://kdproperty/Models/Experiments/FeatureSet/Nolandlord-5-2021-05-30-05-32-24/output/model.tar.gz</t>
  </si>
  <si>
    <t>s3://kdproperty/Models/Experiments/FeatureSet/Nolandlord-5-2021-05-30-05-32-24/output/output.tar.gz</t>
  </si>
  <si>
    <t>s3://kdproperty/Models/Experiments/FeatureSet/NoPipeFroze-6-2021-05-30-05-32-27/output/model.tar.gz</t>
  </si>
  <si>
    <t>s3://kdproperty/Models/Experiments/FeatureSet/NoPipeFroze-6-2021-05-30-05-32-27/output/output.tar.gz</t>
  </si>
  <si>
    <t>s3://kdproperty/Models/Experiments/FeatureSet/Norplcostdwel-7-2021-05-30-05-32-29/output/model.tar.gz</t>
  </si>
  <si>
    <t>s3://kdproperty/Models/Experiments/FeatureSet/Norplcostdwel-7-2021-05-30-05-32-29/output/output.tar.gz</t>
  </si>
  <si>
    <t>s3://kdproperty/Models/Experiments/FeatureSet/Nousagetype-8-2021-05-30-05-32-31/output/model.tar.gz</t>
  </si>
  <si>
    <t>s3://kdproperty/Models/Experiments/FeatureSet/Nousagetype-8-2021-05-30-05-32-31/output/output.tar.gz</t>
  </si>
  <si>
    <t>s3://kdproperty/Models/Experiments/FeatureSet/Model1-9-2021-05-30-05-32-33/output/model.tar.gz</t>
  </si>
  <si>
    <t>s3://kdproperty/Models/Experiments/FeatureSet/Model1-9-2021-05-30-05-32-33/output/output.tar.gz</t>
  </si>
  <si>
    <t>s3://kdproperty/Models/Experiments/FeatureSet/Model2-10-2021-05-30-05-32-34/output/model.tar.gz</t>
  </si>
  <si>
    <t>s3://kdproperty/Models/Experiments/FeatureSet/Model2-10-2021-05-30-05-32-34/output/output.tar.gz</t>
  </si>
  <si>
    <t>s3://kdproperty/Models/Experiments/FeatureSet/Model3-11-2021-05-30-05-32-35/output/model.tar.gz</t>
  </si>
  <si>
    <t>s3://kdproperty/Models/Experiments/FeatureSet/Model3-11-2021-05-30-05-32-35/output/output.tar.gz</t>
  </si>
  <si>
    <t>s3://kdproperty/Models/Experiments/LastFeatures/BaseModel-0-2021-05-31-04-08-30/output/model.tar.gz</t>
  </si>
  <si>
    <t>s3://kdproperty/Models/Experiments/LastFeatures/BaseModel-0-2021-05-31-04-08-30/output/output.tar.gz</t>
  </si>
  <si>
    <t>s3://kdproperty/Models/Experiments/LastFeatures/Model1-1-2021-05-31-04-08-31/output/model.tar.gz</t>
  </si>
  <si>
    <t>s3://kdproperty/Models/Experiments/LastFeatures/Model1-1-2021-05-31-04-08-31/output/output.tar.gz</t>
  </si>
  <si>
    <t>s3://kdproperty/Models/Experiments/LastFeatures/Model2-2-2021-05-31-04-08-34/output/model.tar.gz</t>
  </si>
  <si>
    <t>s3://kdproperty/Models/Experiments/LastFeatures/Model2-2-2021-05-31-04-08-34/output/output.tar.gz</t>
  </si>
  <si>
    <t>s3://kdproperty/Models/Experiments/Final/BaseModel-0-2021-06-01-23-46-02/output/model.tar.gz</t>
  </si>
  <si>
    <t>s3://kdproperty/Models/Experiments/Final/BaseModel-0-2021-06-01-23-46-02/output/output.tar.gz</t>
  </si>
  <si>
    <t>s3://kdproperty/Models/Experiments/Final/BaseModel-1-2021-06-01-23-46-04/output/model.tar.gz</t>
  </si>
  <si>
    <t>s3://kdproperty/Models/Experiments/Final/BaseModel-1-2021-06-01-23-46-04/output/output.tar.gz</t>
  </si>
  <si>
    <t>s3://kdproperty/Models/Experiments/Final/BaseModel-2-2021-06-01-23-46-06/output/model.tar.gz</t>
  </si>
  <si>
    <t>s3://kdproperty/Models/Experiments/Final/BaseModel-2-2021-06-01-23-46-06/output/output.tar.gz</t>
  </si>
  <si>
    <t>s3://kdproperty/Models/Experiments/Final/BaseModel-3-2021-06-01-23-46-09/output/model.tar.gz</t>
  </si>
  <si>
    <t>s3://kdproperty/Models/Experiments/Final/BaseModel-3-2021-06-01-23-46-09/output/output.tar.gz</t>
  </si>
  <si>
    <t>Job Name</t>
  </si>
  <si>
    <t>Job Type</t>
  </si>
  <si>
    <t>ProcessingTimeInSeconds</t>
  </si>
  <si>
    <t>BillableTimeInSeconds</t>
  </si>
  <si>
    <t>TrainingTimeInSeconds</t>
  </si>
  <si>
    <t>TransformingTimeInSeconds</t>
  </si>
  <si>
    <t>InstanceType</t>
  </si>
  <si>
    <t>InstanceCount</t>
  </si>
  <si>
    <t>TotalTimeHrs</t>
  </si>
  <si>
    <t>PricePerHour</t>
  </si>
  <si>
    <t>TotalPrice</t>
  </si>
  <si>
    <t>waterhfail-45-2021-05-27-22-26-19</t>
  </si>
  <si>
    <t>training-job</t>
  </si>
  <si>
    <t>ml.c5.xlarge</t>
  </si>
  <si>
    <t>plumbleak-44-2021-05-27-22-26-07</t>
  </si>
  <si>
    <t>applfail-43-2021-05-27-22-25-55</t>
  </si>
  <si>
    <t>cova-limit-41-2021-05-27-22-25-31</t>
  </si>
  <si>
    <t>waterrisk-42-2021-05-27-22-25-43</t>
  </si>
  <si>
    <t>fireext-38-2021-05-27-22-24-53</t>
  </si>
  <si>
    <t>pool-39-2021-05-27-22-25-05</t>
  </si>
  <si>
    <t>firealarmtype-36-2021-05-27-22-24-29</t>
  </si>
  <si>
    <t>firerisk-32-2021-05-27-22-23-33</t>
  </si>
  <si>
    <t>protetioncls-31-2021-05-27-22-23-20</t>
  </si>
  <si>
    <t>serviceline-40-2021-05-27-22-25-18</t>
  </si>
  <si>
    <t>ordlawpct-34-2021-05-27-22-24-04</t>
  </si>
  <si>
    <t>crimewatch-37-2021-05-27-22-24-41</t>
  </si>
  <si>
    <t>occupancy-30-2021-05-27-22-23-08</t>
  </si>
  <si>
    <t>earthquake-33-2021-05-27-22-23-48</t>
  </si>
  <si>
    <t>sprinklersystem-35-2021-05-27-22-24-16</t>
  </si>
  <si>
    <t>pipefroze-26-2021-05-27-22-06-20</t>
  </si>
  <si>
    <t>functreplcost-4-2021-05-27-22-05-36</t>
  </si>
  <si>
    <t>waterded-14-2021-05-27-22-05-55</t>
  </si>
  <si>
    <t>burglaryalarm-6-2021-05-27-22-05-39</t>
  </si>
  <si>
    <t>multipolicy-3-2021-05-27-22-05-33</t>
  </si>
  <si>
    <t>multipolicyu-16-2021-05-27-22-05-58</t>
  </si>
  <si>
    <t>waterrisksev-11-2021-05-27-22-05-50</t>
  </si>
  <si>
    <t>unstructurefail-27-2021-05-27-22-06-22</t>
  </si>
  <si>
    <t>constructioncd-15-2021-05-27-22-05-57</t>
  </si>
  <si>
    <t>safeguardplus-21-2021-05-27-22-06-07</t>
  </si>
  <si>
    <t>usagetype-17-2021-05-27-22-06-01</t>
  </si>
  <si>
    <t>replvalue-23-2021-05-27-22-06-15</t>
  </si>
  <si>
    <t>cntcustomers-28-2021-05-27-22-06-23</t>
  </si>
  <si>
    <t>rplcostdwel-9-2021-05-27-22-05-45</t>
  </si>
  <si>
    <t>landlord-5-2021-05-27-22-05-37</t>
  </si>
  <si>
    <t>homegardcredit-18-2021-05-27-22-06-02</t>
  </si>
  <si>
    <t>waterdetecdvc-20-2021-05-27-22-06-05</t>
  </si>
  <si>
    <t>numfam-24-2021-05-27-22-06-17</t>
  </si>
  <si>
    <t>roofcd-29-2021-05-27-22-06-25</t>
  </si>
  <si>
    <t>waterriskfre-25-2021-05-27-22-06-18</t>
  </si>
  <si>
    <t>stories-1-2021-05-27-22-05-28</t>
  </si>
  <si>
    <t>equipbreakdwn-10-2021-05-27-22-05-46</t>
  </si>
  <si>
    <t>gatedcommunity-8-2021-05-27-22-05-43</t>
  </si>
  <si>
    <t>repcost-13-2021-05-27-22-05-53</t>
  </si>
  <si>
    <t>propertyman-7-2021-05-27-22-05-41</t>
  </si>
  <si>
    <t>fixtureleak-12-2021-05-27-22-05-51</t>
  </si>
  <si>
    <t>rentersinsurance-19-2021-05-27-22-06-04</t>
  </si>
  <si>
    <t>units-2-2021-05-27-22-05-31</t>
  </si>
  <si>
    <t>basemodel-0-2021-05-27-22-05-27</t>
  </si>
  <si>
    <t>deadbolt-22-2021-05-27-22-06-14</t>
  </si>
  <si>
    <t>sagemaker-scikit-learn-2021-05-27-21-45-33-704</t>
  </si>
  <si>
    <t>processing-job</t>
  </si>
  <si>
    <t>ml.t3.large</t>
  </si>
  <si>
    <t>nopool-3-2021-05-30-05-32-21</t>
  </si>
  <si>
    <t>noplumbleak-1-2021-05-30-05-32-17</t>
  </si>
  <si>
    <t>basemodel-0-2021-05-30-05-32-15</t>
  </si>
  <si>
    <t>nowaterrisk-4-2021-05-30-05-32-23</t>
  </si>
  <si>
    <t>model3-11-2021-05-30-05-32-35</t>
  </si>
  <si>
    <t>norplcostdwel-7-2021-05-30-05-32-29</t>
  </si>
  <si>
    <t>nolandlord-5-2021-05-30-05-32-24</t>
  </si>
  <si>
    <t>nocovalimit-2-2021-05-30-05-32-19</t>
  </si>
  <si>
    <t>model2-10-2021-05-30-05-32-34</t>
  </si>
  <si>
    <t>model1-9-2021-05-30-05-32-33</t>
  </si>
  <si>
    <t>nopipefroze-6-2021-05-30-05-32-27</t>
  </si>
  <si>
    <t>nousagetype-8-2021-05-30-05-32-31</t>
  </si>
  <si>
    <t>sagemaker-scikit-learn-2021-05-30-05-18-06-391</t>
  </si>
  <si>
    <t>sagemaker-scikit-learn-2021-05-31-02-39-26-167</t>
  </si>
  <si>
    <t>ml.t3.2xlarge</t>
  </si>
  <si>
    <t>basemodel-2021-05-31-02-10-12-096</t>
  </si>
  <si>
    <t>transform-job</t>
  </si>
  <si>
    <t>ml.m5.xlarge</t>
  </si>
  <si>
    <t>sagemaker-scikit-learn-2021-05-31-01-28-23-447</t>
  </si>
  <si>
    <t>model2-2-2021-05-31-04-08-34</t>
  </si>
  <si>
    <t>basemodel-0-2021-05-31-04-08-30</t>
  </si>
  <si>
    <t>model1-1-2021-05-31-04-08-31</t>
  </si>
  <si>
    <t>sagemaker-scikit-learn-2021-05-31-03-58-26-241</t>
  </si>
  <si>
    <t>hyperparams-210531-1515-038-f4b91602</t>
  </si>
  <si>
    <t>hyperparams-210531-1515-037-8e8b9396</t>
  </si>
  <si>
    <t>hyperparams-210531-1515-035-6ae440dd</t>
  </si>
  <si>
    <t>hyperparams-210531-1515-036-383cbac4</t>
  </si>
  <si>
    <t>hyperparams-210531-1515-033-ef19aa9d</t>
  </si>
  <si>
    <t>hyperparams-210531-1515-034-5a42436d</t>
  </si>
  <si>
    <t>hyperparams-210531-1515-031-c7f7df18</t>
  </si>
  <si>
    <t>hyperparams-210531-1515-032-2103ff66</t>
  </si>
  <si>
    <t>hyperparams-210531-1515-029-d3ece994</t>
  </si>
  <si>
    <t>hyperparams-210531-1515-030-02821004</t>
  </si>
  <si>
    <t>hyperparams-210531-1515-028-d00e2f6a</t>
  </si>
  <si>
    <t>hyperparams-210531-1515-027-68cbb6a7</t>
  </si>
  <si>
    <t>hyperparams-210531-1515-025-8d702d8a</t>
  </si>
  <si>
    <t>hyperparams-210531-1515-026-152d5fa6</t>
  </si>
  <si>
    <t>hyperparams-210531-1515-023-833cdc85</t>
  </si>
  <si>
    <t>hyperparams-210531-1515-024-cff29d7e</t>
  </si>
  <si>
    <t>hyperparams-210531-1515-022-13b20da2</t>
  </si>
  <si>
    <t>hyperparams-210531-1515-021-56f9b2dc</t>
  </si>
  <si>
    <t>hyperparams-210531-1515-020-32d99deb</t>
  </si>
  <si>
    <t>hyperparams-210531-1515-019-d9032ab8</t>
  </si>
  <si>
    <t>hyperparams-210531-1515-018-aed17b51</t>
  </si>
  <si>
    <t>hyperparams-210531-1515-017-19559319</t>
  </si>
  <si>
    <t>hyperparams-210531-1515-016-dcab3fb1</t>
  </si>
  <si>
    <t>hyperparams-210531-1515-015-7ad6fc34</t>
  </si>
  <si>
    <t>hyperparams-210531-1515-014-ad5f9856</t>
  </si>
  <si>
    <t>hyperparams-210531-1515-013-d9dcd01f</t>
  </si>
  <si>
    <t>hyperparams-210531-1515-012-2b5c8215</t>
  </si>
  <si>
    <t>hyperparams-210531-1515-011-feb37208</t>
  </si>
  <si>
    <t>hyperparams-210531-1515-010-a298ba0e</t>
  </si>
  <si>
    <t>hyperparams-210531-1515-009-caa6ae27</t>
  </si>
  <si>
    <t>hyperparams-210531-1515-008-3686c7f8</t>
  </si>
  <si>
    <t>hyperparams-210531-1515-007-ca88c970</t>
  </si>
  <si>
    <t>hyperparams-210531-1515-005-f4a8b613</t>
  </si>
  <si>
    <t>hyperparams-210531-1515-006-29a81e58</t>
  </si>
  <si>
    <t>hyperparams-210531-1515-004-e8df8e24</t>
  </si>
  <si>
    <t>hyperparams-210531-1515-003-3ee39666</t>
  </si>
  <si>
    <t>hyperparams-210531-1515-001-1d9bc1f5</t>
  </si>
  <si>
    <t>hyperparams-210531-1515-002-1126ab21</t>
  </si>
  <si>
    <t>hyperparams-210326-0903-005-483f1d06</t>
  </si>
  <si>
    <t>hyperparams-210326-0903-009-08fc5ed7</t>
  </si>
  <si>
    <t>hyperparams-210326-0903-008-a48adaf3</t>
  </si>
  <si>
    <t>hyperparams-210326-0903-010-6c8b2b51</t>
  </si>
  <si>
    <t>hyperparams-210326-0903-006-3f5bb4c8</t>
  </si>
  <si>
    <t>hyperparams-210326-0903-004-014d7282</t>
  </si>
  <si>
    <t>hyperparams-210326-0903-007-2e75770f</t>
  </si>
  <si>
    <t>hyperparams-210326-0903-003-a12441cf</t>
  </si>
  <si>
    <t>hyperparams-210326-0903-001-f9b83676</t>
  </si>
  <si>
    <t>hyperparams-210326-0903-002-fd4405f2</t>
  </si>
  <si>
    <t>propertyhyperparams-201230-1714-008-c7e1c337</t>
  </si>
  <si>
    <t>propertyhyperparams-201230-1714-001-1f2d8b9b</t>
  </si>
  <si>
    <t>propertyhyperparams-201230-1714-007-6526b289</t>
  </si>
  <si>
    <t>propertyhyperparams-201230-1714-006-ae1d7b45</t>
  </si>
  <si>
    <t>propertyhyperparams-201230-1714-002-6bd2307a</t>
  </si>
  <si>
    <t>propertyhyperparams-201230-1714-005-40b4e148</t>
  </si>
  <si>
    <t>propertyhyperparams-201230-1714-003-4634a475</t>
  </si>
  <si>
    <t>propertyhyperparams-201230-1714-004-40ae8d23</t>
  </si>
  <si>
    <t>propertyhyperparams-201230-1707-012-6e775580</t>
  </si>
  <si>
    <t>propertyhyperparams-201230-1707-013-6f5127c7</t>
  </si>
  <si>
    <t>propertyhyperparams-201230-1707-011-a2bf7240</t>
  </si>
  <si>
    <t>propertyhyperparams-201230-1707-015-8d4e08f0</t>
  </si>
  <si>
    <t>propertyhyperparams-201230-1707-020-8986989e</t>
  </si>
  <si>
    <t>propertyhyperparams-201230-1707-014-af30b3f9</t>
  </si>
  <si>
    <t>propertyhyperparams-201230-1707-017-4e596e55</t>
  </si>
  <si>
    <t>propertyhyperparams-201230-1707-018-a9249a81</t>
  </si>
  <si>
    <t>propertyhyperparams-201230-1707-019-dd669bdc</t>
  </si>
  <si>
    <t>propertyhyperparams-201230-1707-016-3837395a</t>
  </si>
  <si>
    <t>propertyhyperparams-201230-1707-006-da0c80ca</t>
  </si>
  <si>
    <t>propertyhyperparams-201230-1707-001-63a2f7e2</t>
  </si>
  <si>
    <t>propertyhyperparams-201230-1707-009-f0ca31b1</t>
  </si>
  <si>
    <t>propertyhyperparams-201230-1707-008-9a8d8510</t>
  </si>
  <si>
    <t>propertyhyperparams-201230-1707-005-2018a1f1</t>
  </si>
  <si>
    <t>propertyhyperparams-201230-1707-010-bd279c1c</t>
  </si>
  <si>
    <t>propertyhyperparams-201230-1707-007-1e6fd44d</t>
  </si>
  <si>
    <t>propertyhyperparams-201230-1707-004-aaeee7a1</t>
  </si>
  <si>
    <t>propertyhyperparams-201230-1707-002-035c8886</t>
  </si>
  <si>
    <t>propertyhyperparams-201230-1707-003-ea2a77d2</t>
  </si>
  <si>
    <t>propertyhyperparams-201230-1640-041-26e00a43</t>
  </si>
  <si>
    <t>propertyhyperparams-201230-1640-040-8d9d6b6e</t>
  </si>
  <si>
    <t>basemodel-7-2021-06-01-15-31-02</t>
  </si>
  <si>
    <t>basemodel-11-2021-06-01-15-31-08</t>
  </si>
  <si>
    <t>basemodel-12-2021-06-01-15-31-09</t>
  </si>
  <si>
    <t>basemodel-2-2021-06-01-15-30-52</t>
  </si>
  <si>
    <t>basemodel-1-2021-06-01-15-30-50</t>
  </si>
  <si>
    <t>basemodel-3-2021-06-01-15-30-54</t>
  </si>
  <si>
    <t>basemodel-0-2021-06-01-15-30-48</t>
  </si>
  <si>
    <t>basemodel-8-2021-06-01-15-31-04</t>
  </si>
  <si>
    <t>basemodel-5-2021-06-01-15-30-58</t>
  </si>
  <si>
    <t>basemodel-4-2021-06-01-15-30-56</t>
  </si>
  <si>
    <t>basemodel-9-2021-06-01-15-31-05</t>
  </si>
  <si>
    <t>basemodel-10-2021-06-01-15-31-06</t>
  </si>
  <si>
    <t>basemodel-6-2021-06-01-15-31-00</t>
  </si>
  <si>
    <t>basemodel-0-2021-06-01-22-19-21</t>
  </si>
  <si>
    <t>basemodel-1-2021-06-01-22-19-22</t>
  </si>
  <si>
    <t>basemodel-3-2021-06-01-22-19-26</t>
  </si>
  <si>
    <t>basemodel-2-2021-06-01-22-19-24</t>
  </si>
  <si>
    <t>basemodel-5-2021-06-01-22-19-29</t>
  </si>
  <si>
    <t>basemodel-4-2021-06-01-22-19-28</t>
  </si>
  <si>
    <t>basemodel-0-2021-06-01-23-46-02</t>
  </si>
  <si>
    <t>basemodel-2-2021-06-01-23-46-06</t>
  </si>
  <si>
    <t>basemodel-1-2021-06-01-23-46-04</t>
  </si>
  <si>
    <t>basemodel-3-2021-06-01-23-46-09</t>
  </si>
  <si>
    <t>Overfitting</t>
  </si>
  <si>
    <t>exp</t>
  </si>
  <si>
    <t>1-1/exp</t>
  </si>
  <si>
    <t>abs(1/ln)</t>
  </si>
  <si>
    <t>abs(1/log)</t>
  </si>
  <si>
    <t>X^2</t>
  </si>
  <si>
    <t>Step</t>
  </si>
  <si>
    <t>P</t>
  </si>
  <si>
    <t>Test1</t>
  </si>
  <si>
    <t>Test2</t>
  </si>
  <si>
    <t>X^4</t>
  </si>
  <si>
    <t>%</t>
  </si>
  <si>
    <t>See Final tab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</si>
</sst>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3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Var(--jp-code-font-family)"/>
    </font>
    <font>
      <b/>
      <sz val="11"/>
      <name val="Calibri"/>
    </font>
    <font>
      <b/>
      <sz val="11"/>
      <name val="Calibri"/>
      <family val="2"/>
    </font>
    <font>
      <b/>
      <sz val="11"/>
      <name val="Calibri"/>
    </font>
    <font>
      <b/>
      <sz val="11"/>
      <name val="Calibri"/>
    </font>
    <font>
      <sz val="11"/>
      <color rgb="FF9C0006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name val="Calibri"/>
    </font>
    <font>
      <sz val="11"/>
      <color rgb="FF9C5700"/>
      <name val="Calibri"/>
      <family val="2"/>
      <scheme val="minor"/>
    </font>
    <font>
      <b/>
      <sz val="11"/>
      <name val="Calibri"/>
    </font>
    <font>
      <b/>
      <sz val="11"/>
      <name val="Calibri"/>
    </font>
    <font>
      <sz val="10"/>
      <color rgb="FF000000"/>
      <name val="Arial Unicode MS"/>
      <family val="2"/>
    </font>
    <font>
      <sz val="9"/>
      <color theme="1"/>
      <name val="Segoe UI"/>
      <family val="2"/>
    </font>
    <font>
      <b/>
      <sz val="11"/>
      <name val="Calibri"/>
    </font>
    <font>
      <sz val="11"/>
      <color rgb="FF8D1A38"/>
      <name val="Consolas"/>
      <family val="3"/>
    </font>
    <font>
      <b/>
      <sz val="11"/>
      <name val="Calibri"/>
    </font>
    <font>
      <b/>
      <sz val="11"/>
      <name val="Calibri"/>
    </font>
    <font>
      <b/>
      <sz val="11"/>
      <name val="Calibri"/>
    </font>
    <font>
      <b/>
      <sz val="11"/>
      <name val="Calibri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CC99"/>
      </patternFill>
    </fill>
    <fill>
      <patternFill patternType="solid">
        <fgColor rgb="FFFFEB9C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</borders>
  <cellStyleXfs count="6">
    <xf numFmtId="0" fontId="0" fillId="0" borderId="0"/>
    <xf numFmtId="0" fontId="1" fillId="2" borderId="0"/>
    <xf numFmtId="0" fontId="1" fillId="2" borderId="0"/>
    <xf numFmtId="0" fontId="8" fillId="3" borderId="0"/>
    <xf numFmtId="0" fontId="9" fillId="4" borderId="4"/>
    <xf numFmtId="0" fontId="11" fillId="5" borderId="0"/>
  </cellStyleXfs>
  <cellXfs count="42">
    <xf numFmtId="0" fontId="0" fillId="0" borderId="0" xfId="0"/>
    <xf numFmtId="0" fontId="3" fillId="0" borderId="0" xfId="0" applyFont="1" applyAlignment="1">
      <alignment horizontal="left" vertical="center"/>
    </xf>
    <xf numFmtId="0" fontId="0" fillId="0" borderId="0" xfId="0" applyAlignment="1">
      <alignment horizontal="left"/>
    </xf>
    <xf numFmtId="0" fontId="4" fillId="0" borderId="1" xfId="0" applyFont="1" applyBorder="1" applyAlignment="1">
      <alignment horizontal="center" vertical="top"/>
    </xf>
    <xf numFmtId="0" fontId="5" fillId="0" borderId="1" xfId="0" applyFont="1" applyBorder="1" applyAlignment="1">
      <alignment horizontal="center" vertical="top"/>
    </xf>
    <xf numFmtId="0" fontId="1" fillId="2" borderId="0" xfId="1"/>
    <xf numFmtId="0" fontId="1" fillId="2" borderId="0" xfId="1" applyAlignment="1">
      <alignment horizontal="left" vertical="center"/>
    </xf>
    <xf numFmtId="0" fontId="6" fillId="0" borderId="2" xfId="0" applyFont="1" applyBorder="1" applyAlignment="1">
      <alignment horizontal="center" vertical="top"/>
    </xf>
    <xf numFmtId="0" fontId="7" fillId="0" borderId="3" xfId="0" applyFont="1" applyBorder="1" applyAlignment="1">
      <alignment horizontal="center" vertical="top"/>
    </xf>
    <xf numFmtId="0" fontId="0" fillId="0" borderId="3" xfId="0" applyBorder="1"/>
    <xf numFmtId="0" fontId="2" fillId="0" borderId="3" xfId="0" applyFont="1" applyBorder="1" applyAlignment="1">
      <alignment horizontal="center"/>
    </xf>
    <xf numFmtId="0" fontId="8" fillId="3" borderId="3" xfId="3" applyBorder="1"/>
    <xf numFmtId="0" fontId="5" fillId="0" borderId="3" xfId="0" applyFont="1" applyBorder="1" applyAlignment="1">
      <alignment horizontal="center" vertical="top"/>
    </xf>
    <xf numFmtId="0" fontId="2" fillId="0" borderId="0" xfId="0" applyFont="1" applyAlignment="1">
      <alignment horizontal="center"/>
    </xf>
    <xf numFmtId="0" fontId="0" fillId="0" borderId="5" xfId="0" applyBorder="1"/>
    <xf numFmtId="0" fontId="10" fillId="0" borderId="6" xfId="0" applyFont="1" applyBorder="1" applyAlignment="1">
      <alignment horizontal="center" vertical="top"/>
    </xf>
    <xf numFmtId="0" fontId="8" fillId="3" borderId="0" xfId="3"/>
    <xf numFmtId="0" fontId="9" fillId="4" borderId="4" xfId="4"/>
    <xf numFmtId="0" fontId="11" fillId="5" borderId="0" xfId="5"/>
    <xf numFmtId="0" fontId="0" fillId="0" borderId="7" xfId="0" applyBorder="1"/>
    <xf numFmtId="0" fontId="12" fillId="0" borderId="8" xfId="0" applyFont="1" applyBorder="1" applyAlignment="1">
      <alignment horizontal="center" vertical="top"/>
    </xf>
    <xf numFmtId="0" fontId="13" fillId="0" borderId="9" xfId="0" applyFont="1" applyBorder="1" applyAlignment="1">
      <alignment horizontal="center" vertical="top"/>
    </xf>
    <xf numFmtId="0" fontId="14" fillId="0" borderId="0" xfId="0" applyFont="1" applyAlignment="1">
      <alignment vertical="center"/>
    </xf>
    <xf numFmtId="0" fontId="15" fillId="0" borderId="0" xfId="0" applyFont="1"/>
    <xf numFmtId="0" fontId="4" fillId="0" borderId="9" xfId="0" applyFont="1" applyBorder="1" applyAlignment="1">
      <alignment horizontal="center" vertical="top"/>
    </xf>
    <xf numFmtId="0" fontId="1" fillId="2" borderId="0" xfId="2"/>
    <xf numFmtId="0" fontId="16" fillId="0" borderId="10" xfId="0" applyFont="1" applyBorder="1" applyAlignment="1">
      <alignment horizontal="center" vertical="top"/>
    </xf>
    <xf numFmtId="0" fontId="16" fillId="0" borderId="0" xfId="0" applyFont="1" applyAlignment="1">
      <alignment horizontal="center" vertical="top"/>
    </xf>
    <xf numFmtId="0" fontId="0" fillId="0" borderId="0" xfId="0"/>
    <xf numFmtId="0" fontId="17" fillId="0" borderId="0" xfId="0" applyFont="1"/>
    <xf numFmtId="0" fontId="18" fillId="0" borderId="11" xfId="0" applyFont="1" applyBorder="1" applyAlignment="1">
      <alignment horizontal="center" vertical="top"/>
    </xf>
    <xf numFmtId="0" fontId="2" fillId="0" borderId="0" xfId="0" applyFont="1"/>
    <xf numFmtId="0" fontId="0" fillId="0" borderId="0" xfId="0" applyAlignment="1">
      <alignment wrapText="1"/>
    </xf>
    <xf numFmtId="0" fontId="19" fillId="0" borderId="12" xfId="0" applyFont="1" applyBorder="1" applyAlignment="1">
      <alignment horizontal="center" vertical="top"/>
    </xf>
    <xf numFmtId="0" fontId="4" fillId="0" borderId="5" xfId="0" applyFont="1" applyBorder="1" applyAlignment="1">
      <alignment horizontal="center" vertical="top"/>
    </xf>
    <xf numFmtId="0" fontId="20" fillId="0" borderId="13" xfId="0" applyFont="1" applyBorder="1" applyAlignment="1">
      <alignment horizontal="center" vertical="top"/>
    </xf>
    <xf numFmtId="0" fontId="0" fillId="0" borderId="13" xfId="0" applyBorder="1"/>
    <xf numFmtId="0" fontId="2" fillId="0" borderId="13" xfId="0" applyFont="1" applyBorder="1" applyAlignment="1">
      <alignment horizontal="center"/>
    </xf>
    <xf numFmtId="0" fontId="21" fillId="0" borderId="14" xfId="0" applyFont="1" applyBorder="1" applyAlignment="1">
      <alignment horizontal="center" vertical="top"/>
    </xf>
    <xf numFmtId="0" fontId="4" fillId="0" borderId="5" xfId="0" applyFont="1" applyFill="1" applyBorder="1" applyAlignment="1">
      <alignment horizontal="center" vertical="top"/>
    </xf>
    <xf numFmtId="0" fontId="4" fillId="0" borderId="15" xfId="0" applyFont="1" applyFill="1" applyBorder="1" applyAlignment="1">
      <alignment horizontal="center" vertical="top"/>
    </xf>
    <xf numFmtId="10" fontId="0" fillId="0" borderId="0" xfId="0" applyNumberFormat="1"/>
  </cellXfs>
  <cellStyles count="6">
    <cellStyle name="Bad" xfId="3" builtinId="27"/>
    <cellStyle name="Good" xfId="1" builtinId="26"/>
    <cellStyle name="Good 2" xfId="2" xr:uid="{00000000-0005-0000-0000-000002000000}"/>
    <cellStyle name="Input 2" xfId="4" xr:uid="{00000000-0005-0000-0000-000004000000}"/>
    <cellStyle name="Neutral" xfId="5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'HyperParams ModelResults'!$H$1</c:f>
              <c:strCache>
                <c:ptCount val="1"/>
                <c:pt idx="0">
                  <c:v>Overfitting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'HyperParams ModelResults'!$G$2:$G$40</c:f>
              <c:numCache>
                <c:formatCode>General</c:formatCode>
                <c:ptCount val="39"/>
                <c:pt idx="0">
                  <c:v>38</c:v>
                </c:pt>
                <c:pt idx="1">
                  <c:v>37</c:v>
                </c:pt>
                <c:pt idx="2">
                  <c:v>36</c:v>
                </c:pt>
                <c:pt idx="3">
                  <c:v>35</c:v>
                </c:pt>
                <c:pt idx="4">
                  <c:v>34</c:v>
                </c:pt>
                <c:pt idx="5">
                  <c:v>33</c:v>
                </c:pt>
                <c:pt idx="6">
                  <c:v>32</c:v>
                </c:pt>
                <c:pt idx="7">
                  <c:v>31</c:v>
                </c:pt>
                <c:pt idx="8">
                  <c:v>30</c:v>
                </c:pt>
                <c:pt idx="9">
                  <c:v>29</c:v>
                </c:pt>
                <c:pt idx="10">
                  <c:v>28</c:v>
                </c:pt>
                <c:pt idx="11">
                  <c:v>27</c:v>
                </c:pt>
                <c:pt idx="12">
                  <c:v>26</c:v>
                </c:pt>
                <c:pt idx="13">
                  <c:v>25</c:v>
                </c:pt>
                <c:pt idx="14">
                  <c:v>24</c:v>
                </c:pt>
                <c:pt idx="15">
                  <c:v>23</c:v>
                </c:pt>
                <c:pt idx="16">
                  <c:v>22</c:v>
                </c:pt>
                <c:pt idx="17">
                  <c:v>21</c:v>
                </c:pt>
                <c:pt idx="18">
                  <c:v>20</c:v>
                </c:pt>
                <c:pt idx="19">
                  <c:v>19</c:v>
                </c:pt>
                <c:pt idx="20">
                  <c:v>18</c:v>
                </c:pt>
                <c:pt idx="21">
                  <c:v>17</c:v>
                </c:pt>
                <c:pt idx="22">
                  <c:v>16</c:v>
                </c:pt>
                <c:pt idx="23">
                  <c:v>15</c:v>
                </c:pt>
                <c:pt idx="24">
                  <c:v>14</c:v>
                </c:pt>
                <c:pt idx="25">
                  <c:v>13</c:v>
                </c:pt>
                <c:pt idx="26">
                  <c:v>12</c:v>
                </c:pt>
                <c:pt idx="27">
                  <c:v>11</c:v>
                </c:pt>
                <c:pt idx="28">
                  <c:v>10</c:v>
                </c:pt>
                <c:pt idx="29">
                  <c:v>9</c:v>
                </c:pt>
                <c:pt idx="30">
                  <c:v>8</c:v>
                </c:pt>
                <c:pt idx="31">
                  <c:v>7</c:v>
                </c:pt>
                <c:pt idx="32">
                  <c:v>6</c:v>
                </c:pt>
                <c:pt idx="33">
                  <c:v>5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1</c:v>
                </c:pt>
              </c:numCache>
            </c:numRef>
          </c:xVal>
          <c:yVal>
            <c:numRef>
              <c:f>'HyperParams ModelResults'!$H$2:$H$40</c:f>
              <c:numCache>
                <c:formatCode>General</c:formatCode>
                <c:ptCount val="39"/>
                <c:pt idx="0">
                  <c:v>1.5600000000000003E-2</c:v>
                </c:pt>
                <c:pt idx="1">
                  <c:v>1.5820000000000001E-2</c:v>
                </c:pt>
                <c:pt idx="2">
                  <c:v>1.590999999999998E-2</c:v>
                </c:pt>
                <c:pt idx="3">
                  <c:v>1.5589999999999993E-2</c:v>
                </c:pt>
                <c:pt idx="4">
                  <c:v>1.6550000000000009E-2</c:v>
                </c:pt>
                <c:pt idx="5">
                  <c:v>1.5830000000000011E-2</c:v>
                </c:pt>
                <c:pt idx="6">
                  <c:v>1.5369999999999995E-2</c:v>
                </c:pt>
                <c:pt idx="7">
                  <c:v>1.6830000000000012E-2</c:v>
                </c:pt>
                <c:pt idx="8">
                  <c:v>1.5450000000000019E-2</c:v>
                </c:pt>
                <c:pt idx="9">
                  <c:v>1.7409999999999981E-2</c:v>
                </c:pt>
                <c:pt idx="10">
                  <c:v>1.6249999999999987E-2</c:v>
                </c:pt>
                <c:pt idx="11">
                  <c:v>1.6930000000000001E-2</c:v>
                </c:pt>
                <c:pt idx="12">
                  <c:v>1.7400000000000027E-2</c:v>
                </c:pt>
                <c:pt idx="13">
                  <c:v>1.8139999999999989E-2</c:v>
                </c:pt>
                <c:pt idx="14">
                  <c:v>1.6579999999999984E-2</c:v>
                </c:pt>
                <c:pt idx="15">
                  <c:v>1.6369999999999996E-2</c:v>
                </c:pt>
                <c:pt idx="16">
                  <c:v>1.6649999999999998E-2</c:v>
                </c:pt>
                <c:pt idx="17">
                  <c:v>1.916000000000001E-2</c:v>
                </c:pt>
                <c:pt idx="18">
                  <c:v>1.3949999999999962E-2</c:v>
                </c:pt>
                <c:pt idx="19">
                  <c:v>1.6359999999999986E-2</c:v>
                </c:pt>
                <c:pt idx="20">
                  <c:v>1.6479999999999995E-2</c:v>
                </c:pt>
                <c:pt idx="21">
                  <c:v>1.9280000000000019E-2</c:v>
                </c:pt>
                <c:pt idx="22">
                  <c:v>1.759000000000005E-2</c:v>
                </c:pt>
                <c:pt idx="23">
                  <c:v>1.759000000000005E-2</c:v>
                </c:pt>
                <c:pt idx="24">
                  <c:v>1.5300000000000036E-2</c:v>
                </c:pt>
                <c:pt idx="25">
                  <c:v>1.919000000000004E-2</c:v>
                </c:pt>
                <c:pt idx="26">
                  <c:v>1.912999999999998E-2</c:v>
                </c:pt>
                <c:pt idx="27">
                  <c:v>1.4739999999999975E-2</c:v>
                </c:pt>
                <c:pt idx="28">
                  <c:v>1.7890000000000017E-2</c:v>
                </c:pt>
                <c:pt idx="29">
                  <c:v>1.1499999999999955E-2</c:v>
                </c:pt>
                <c:pt idx="30">
                  <c:v>1.1349999999999971E-2</c:v>
                </c:pt>
                <c:pt idx="31">
                  <c:v>1.1720001697540283E-2</c:v>
                </c:pt>
                <c:pt idx="32">
                  <c:v>7.4299999999999922E-3</c:v>
                </c:pt>
                <c:pt idx="33">
                  <c:v>6.6499999999999893E-3</c:v>
                </c:pt>
                <c:pt idx="34">
                  <c:v>4.7499999999999765E-3</c:v>
                </c:pt>
                <c:pt idx="35">
                  <c:v>7.4699999999999767E-3</c:v>
                </c:pt>
                <c:pt idx="36">
                  <c:v>5.8000000000000274E-3</c:v>
                </c:pt>
                <c:pt idx="37">
                  <c:v>6.4800000000000413E-3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5E4-4CF5-9831-7DDFD0F46D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8162880"/>
        <c:axId val="438163864"/>
      </c:scatterChart>
      <c:valAx>
        <c:axId val="4381628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8163864"/>
        <c:crosses val="autoZero"/>
        <c:crossBetween val="midCat"/>
      </c:valAx>
      <c:valAx>
        <c:axId val="438163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81628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'Overfitting Research (2)'!$B$1</c:f>
              <c:strCache>
                <c:ptCount val="1"/>
                <c:pt idx="0">
                  <c:v>validation:gini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 (2)'!$A$2:$A$40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 (2)'!$B$2:$B$40</c:f>
              <c:numCache>
                <c:formatCode>General</c:formatCode>
                <c:ptCount val="39"/>
                <c:pt idx="0">
                  <c:v>0.29971999999999999</c:v>
                </c:pt>
                <c:pt idx="1">
                  <c:v>0.30198999999999998</c:v>
                </c:pt>
                <c:pt idx="2">
                  <c:v>0.30475000000000002</c:v>
                </c:pt>
                <c:pt idx="3">
                  <c:v>0.30529000000000001</c:v>
                </c:pt>
                <c:pt idx="4">
                  <c:v>0.32357000000000002</c:v>
                </c:pt>
                <c:pt idx="5">
                  <c:v>0.32724999999999999</c:v>
                </c:pt>
                <c:pt idx="6">
                  <c:v>0.33752000331878662</c:v>
                </c:pt>
                <c:pt idx="7">
                  <c:v>0.33811000000000002</c:v>
                </c:pt>
                <c:pt idx="8">
                  <c:v>0.34699000000000002</c:v>
                </c:pt>
                <c:pt idx="9">
                  <c:v>0.34711999999999998</c:v>
                </c:pt>
                <c:pt idx="10">
                  <c:v>0.34738000000000002</c:v>
                </c:pt>
                <c:pt idx="11">
                  <c:v>0.34831000000000001</c:v>
                </c:pt>
                <c:pt idx="12">
                  <c:v>0.34833999999999998</c:v>
                </c:pt>
                <c:pt idx="13">
                  <c:v>0.34883999999999998</c:v>
                </c:pt>
                <c:pt idx="14">
                  <c:v>0.34921999999999997</c:v>
                </c:pt>
                <c:pt idx="15">
                  <c:v>0.34921999999999997</c:v>
                </c:pt>
                <c:pt idx="16">
                  <c:v>0.34922999999999998</c:v>
                </c:pt>
                <c:pt idx="17">
                  <c:v>0.34927000000000002</c:v>
                </c:pt>
                <c:pt idx="18">
                  <c:v>0.34937000000000001</c:v>
                </c:pt>
                <c:pt idx="19">
                  <c:v>0.34943000000000002</c:v>
                </c:pt>
                <c:pt idx="20">
                  <c:v>0.34943999999999997</c:v>
                </c:pt>
                <c:pt idx="21">
                  <c:v>0.34944999999999998</c:v>
                </c:pt>
                <c:pt idx="22">
                  <c:v>0.34953000000000001</c:v>
                </c:pt>
                <c:pt idx="23">
                  <c:v>0.34960000000000002</c:v>
                </c:pt>
                <c:pt idx="24">
                  <c:v>0.34965000000000002</c:v>
                </c:pt>
                <c:pt idx="25">
                  <c:v>0.34966999999999998</c:v>
                </c:pt>
                <c:pt idx="26">
                  <c:v>0.34969</c:v>
                </c:pt>
                <c:pt idx="27">
                  <c:v>0.3498</c:v>
                </c:pt>
                <c:pt idx="28">
                  <c:v>0.3498</c:v>
                </c:pt>
                <c:pt idx="29">
                  <c:v>0.34984999999999999</c:v>
                </c:pt>
                <c:pt idx="30">
                  <c:v>0.34986</c:v>
                </c:pt>
                <c:pt idx="31">
                  <c:v>0.34995999999999999</c:v>
                </c:pt>
                <c:pt idx="32">
                  <c:v>0.35014000000000001</c:v>
                </c:pt>
                <c:pt idx="33">
                  <c:v>0.35019</c:v>
                </c:pt>
                <c:pt idx="34">
                  <c:v>0.35025000000000001</c:v>
                </c:pt>
                <c:pt idx="35">
                  <c:v>0.35027000000000003</c:v>
                </c:pt>
                <c:pt idx="36">
                  <c:v>0.35027999999999998</c:v>
                </c:pt>
                <c:pt idx="37">
                  <c:v>0.35036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54B-4F7D-943B-1DAE788D3181}"/>
            </c:ext>
          </c:extLst>
        </c:ser>
        <c:ser>
          <c:idx val="1"/>
          <c:order val="1"/>
          <c:tx>
            <c:strRef>
              <c:f>'Overfitting Research (2)'!$C$1</c:f>
              <c:strCache>
                <c:ptCount val="1"/>
                <c:pt idx="0">
                  <c:v>Overfitting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 (2)'!$A$2:$A$40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 (2)'!$C$2:$C$40</c:f>
              <c:numCache>
                <c:formatCode>General</c:formatCode>
                <c:ptCount val="39"/>
                <c:pt idx="0">
                  <c:v>6.4799999999999996E-3</c:v>
                </c:pt>
                <c:pt idx="1">
                  <c:v>5.7999999999999996E-3</c:v>
                </c:pt>
                <c:pt idx="2">
                  <c:v>7.4700000000000001E-3</c:v>
                </c:pt>
                <c:pt idx="3">
                  <c:v>4.7499999999999999E-3</c:v>
                </c:pt>
                <c:pt idx="4">
                  <c:v>6.6499999999999997E-3</c:v>
                </c:pt>
                <c:pt idx="5">
                  <c:v>7.43E-3</c:v>
                </c:pt>
                <c:pt idx="6">
                  <c:v>1.1720002E-2</c:v>
                </c:pt>
                <c:pt idx="7">
                  <c:v>1.1350000000000001E-2</c:v>
                </c:pt>
                <c:pt idx="8">
                  <c:v>1.15E-2</c:v>
                </c:pt>
                <c:pt idx="9">
                  <c:v>1.789E-2</c:v>
                </c:pt>
                <c:pt idx="10">
                  <c:v>1.474E-2</c:v>
                </c:pt>
                <c:pt idx="11">
                  <c:v>1.9130000000000001E-2</c:v>
                </c:pt>
                <c:pt idx="12">
                  <c:v>1.9189999999999999E-2</c:v>
                </c:pt>
                <c:pt idx="13">
                  <c:v>1.5299999999999999E-2</c:v>
                </c:pt>
                <c:pt idx="14">
                  <c:v>1.7590000000000001E-2</c:v>
                </c:pt>
                <c:pt idx="15">
                  <c:v>1.7590000000000001E-2</c:v>
                </c:pt>
                <c:pt idx="16">
                  <c:v>1.9279999999999999E-2</c:v>
                </c:pt>
                <c:pt idx="17">
                  <c:v>1.6480000000000002E-2</c:v>
                </c:pt>
                <c:pt idx="18">
                  <c:v>1.636E-2</c:v>
                </c:pt>
                <c:pt idx="19">
                  <c:v>1.3950000000000001E-2</c:v>
                </c:pt>
                <c:pt idx="20">
                  <c:v>1.916E-2</c:v>
                </c:pt>
                <c:pt idx="21">
                  <c:v>1.6650000000000002E-2</c:v>
                </c:pt>
                <c:pt idx="22">
                  <c:v>1.6369999999999999E-2</c:v>
                </c:pt>
                <c:pt idx="23">
                  <c:v>1.6580000000000001E-2</c:v>
                </c:pt>
                <c:pt idx="24">
                  <c:v>1.814E-2</c:v>
                </c:pt>
                <c:pt idx="25">
                  <c:v>1.7399999999999999E-2</c:v>
                </c:pt>
                <c:pt idx="26">
                  <c:v>1.6930000000000001E-2</c:v>
                </c:pt>
                <c:pt idx="27">
                  <c:v>1.6250000000000001E-2</c:v>
                </c:pt>
                <c:pt idx="28">
                  <c:v>1.7409999999999998E-2</c:v>
                </c:pt>
                <c:pt idx="29">
                  <c:v>1.545E-2</c:v>
                </c:pt>
                <c:pt idx="30">
                  <c:v>1.6830000000000001E-2</c:v>
                </c:pt>
                <c:pt idx="31">
                  <c:v>1.537E-2</c:v>
                </c:pt>
                <c:pt idx="32">
                  <c:v>1.583E-2</c:v>
                </c:pt>
                <c:pt idx="33">
                  <c:v>1.6549999999999999E-2</c:v>
                </c:pt>
                <c:pt idx="34">
                  <c:v>1.559E-2</c:v>
                </c:pt>
                <c:pt idx="35">
                  <c:v>1.5910000000000001E-2</c:v>
                </c:pt>
                <c:pt idx="36">
                  <c:v>1.5820000000000001E-2</c:v>
                </c:pt>
                <c:pt idx="37">
                  <c:v>1.5599999999999999E-2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54B-4F7D-943B-1DAE788D3181}"/>
            </c:ext>
          </c:extLst>
        </c:ser>
        <c:ser>
          <c:idx val="2"/>
          <c:order val="2"/>
          <c:tx>
            <c:strRef>
              <c:f>'Overfitting Research (2)'!$E$1</c:f>
              <c:strCache>
                <c:ptCount val="1"/>
                <c:pt idx="0">
                  <c:v>Test1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 (2)'!$A$2:$A$40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 (2)'!$E$2:$E$40</c:f>
              <c:numCache>
                <c:formatCode>General</c:formatCode>
                <c:ptCount val="39"/>
                <c:pt idx="0">
                  <c:v>0.29324</c:v>
                </c:pt>
                <c:pt idx="1">
                  <c:v>0.29618999999999995</c:v>
                </c:pt>
                <c:pt idx="2">
                  <c:v>0.29728000000000004</c:v>
                </c:pt>
                <c:pt idx="3">
                  <c:v>0.30054000000000003</c:v>
                </c:pt>
                <c:pt idx="4">
                  <c:v>0.31692000000000004</c:v>
                </c:pt>
                <c:pt idx="5">
                  <c:v>0.31981999999999999</c:v>
                </c:pt>
                <c:pt idx="6">
                  <c:v>0.32580000131878661</c:v>
                </c:pt>
                <c:pt idx="7">
                  <c:v>0.32675999999999999</c:v>
                </c:pt>
                <c:pt idx="8">
                  <c:v>0.33549000000000001</c:v>
                </c:pt>
                <c:pt idx="9">
                  <c:v>0.32922999999999997</c:v>
                </c:pt>
                <c:pt idx="10">
                  <c:v>0.33264000000000005</c:v>
                </c:pt>
                <c:pt idx="11">
                  <c:v>0.32918000000000003</c:v>
                </c:pt>
                <c:pt idx="12">
                  <c:v>0.32915</c:v>
                </c:pt>
                <c:pt idx="13">
                  <c:v>0.33354</c:v>
                </c:pt>
                <c:pt idx="14">
                  <c:v>0.33162999999999998</c:v>
                </c:pt>
                <c:pt idx="15">
                  <c:v>0.33162999999999998</c:v>
                </c:pt>
                <c:pt idx="16">
                  <c:v>0.32994999999999997</c:v>
                </c:pt>
                <c:pt idx="17">
                  <c:v>0.33279000000000003</c:v>
                </c:pt>
                <c:pt idx="18">
                  <c:v>0.33301000000000003</c:v>
                </c:pt>
                <c:pt idx="19">
                  <c:v>0.33548</c:v>
                </c:pt>
                <c:pt idx="20">
                  <c:v>0.33027999999999996</c:v>
                </c:pt>
                <c:pt idx="21">
                  <c:v>0.33279999999999998</c:v>
                </c:pt>
                <c:pt idx="22">
                  <c:v>0.33316000000000001</c:v>
                </c:pt>
                <c:pt idx="23">
                  <c:v>0.33302000000000004</c:v>
                </c:pt>
                <c:pt idx="24">
                  <c:v>0.33151000000000003</c:v>
                </c:pt>
                <c:pt idx="25">
                  <c:v>0.33226999999999995</c:v>
                </c:pt>
                <c:pt idx="26">
                  <c:v>0.33276</c:v>
                </c:pt>
                <c:pt idx="27">
                  <c:v>0.33355000000000001</c:v>
                </c:pt>
                <c:pt idx="28">
                  <c:v>0.33239000000000002</c:v>
                </c:pt>
                <c:pt idx="29">
                  <c:v>0.33439999999999998</c:v>
                </c:pt>
                <c:pt idx="30">
                  <c:v>0.33302999999999999</c:v>
                </c:pt>
                <c:pt idx="31">
                  <c:v>0.33459</c:v>
                </c:pt>
                <c:pt idx="32">
                  <c:v>0.33431</c:v>
                </c:pt>
                <c:pt idx="33">
                  <c:v>0.33363999999999999</c:v>
                </c:pt>
                <c:pt idx="34">
                  <c:v>0.33466000000000001</c:v>
                </c:pt>
                <c:pt idx="35">
                  <c:v>0.33436000000000005</c:v>
                </c:pt>
                <c:pt idx="36">
                  <c:v>0.33445999999999998</c:v>
                </c:pt>
                <c:pt idx="37">
                  <c:v>0.33476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54B-4F7D-943B-1DAE788D3181}"/>
            </c:ext>
          </c:extLst>
        </c:ser>
        <c:ser>
          <c:idx val="3"/>
          <c:order val="3"/>
          <c:tx>
            <c:strRef>
              <c:f>'Overfitting Research (2)'!$G$1</c:f>
              <c:strCache>
                <c:ptCount val="1"/>
                <c:pt idx="0">
                  <c:v>Test2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 (2)'!$A$2:$A$40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 (2)'!$G$2:$G$40</c:f>
              <c:numCache>
                <c:formatCode>General</c:formatCode>
                <c:ptCount val="39"/>
                <c:pt idx="0">
                  <c:v>0.29795680630783999</c:v>
                </c:pt>
                <c:pt idx="1">
                  <c:v>0.30085835039999997</c:v>
                </c:pt>
                <c:pt idx="2">
                  <c:v>0.30163625955919005</c:v>
                </c:pt>
                <c:pt idx="3">
                  <c:v>0.30478093359375003</c:v>
                </c:pt>
                <c:pt idx="4">
                  <c:v>0.32161437049375002</c:v>
                </c:pt>
                <c:pt idx="5">
                  <c:v>0.32420241901599001</c:v>
                </c:pt>
                <c:pt idx="6">
                  <c:v>0.31865266038949974</c:v>
                </c:pt>
                <c:pt idx="7">
                  <c:v>0.32151476349375002</c:v>
                </c:pt>
                <c:pt idx="8">
                  <c:v>0.32949993750000001</c:v>
                </c:pt>
                <c:pt idx="9">
                  <c:v>0.24468665328558997</c:v>
                </c:pt>
                <c:pt idx="10">
                  <c:v>0.30017478999024005</c:v>
                </c:pt>
                <c:pt idx="11">
                  <c:v>0.21438554734238996</c:v>
                </c:pt>
                <c:pt idx="12">
                  <c:v>0.21272744481279002</c:v>
                </c:pt>
                <c:pt idx="13">
                  <c:v>0.29404187189999997</c:v>
                </c:pt>
                <c:pt idx="14">
                  <c:v>0.25348662765438995</c:v>
                </c:pt>
                <c:pt idx="15">
                  <c:v>0.25348662765438995</c:v>
                </c:pt>
                <c:pt idx="16">
                  <c:v>0.21105543110144001</c:v>
                </c:pt>
                <c:pt idx="17">
                  <c:v>0.27550865462783997</c:v>
                </c:pt>
                <c:pt idx="18">
                  <c:v>0.27773369161984002</c:v>
                </c:pt>
                <c:pt idx="19">
                  <c:v>0.31155986699374999</c:v>
                </c:pt>
                <c:pt idx="20">
                  <c:v>0.21467347844863999</c:v>
                </c:pt>
                <c:pt idx="21">
                  <c:v>0.27259768549374996</c:v>
                </c:pt>
                <c:pt idx="22">
                  <c:v>0.27771838106639002</c:v>
                </c:pt>
                <c:pt idx="23">
                  <c:v>0.27403196926703999</c:v>
                </c:pt>
                <c:pt idx="24">
                  <c:v>0.24136977964784004</c:v>
                </c:pt>
                <c:pt idx="25">
                  <c:v>0.25800638240000001</c:v>
                </c:pt>
                <c:pt idx="26">
                  <c:v>0.26753616669999003</c:v>
                </c:pt>
                <c:pt idx="27">
                  <c:v>0.28007099609374997</c:v>
                </c:pt>
                <c:pt idx="28">
                  <c:v>0.25792547971439006</c:v>
                </c:pt>
                <c:pt idx="29">
                  <c:v>0.29287111649374997</c:v>
                </c:pt>
                <c:pt idx="30">
                  <c:v>0.26963006064878997</c:v>
                </c:pt>
                <c:pt idx="31">
                  <c:v>0.29415212707839</c:v>
                </c:pt>
                <c:pt idx="32">
                  <c:v>0.28734520319679002</c:v>
                </c:pt>
                <c:pt idx="33">
                  <c:v>0.27516742049375004</c:v>
                </c:pt>
                <c:pt idx="34">
                  <c:v>0.29117762108639</c:v>
                </c:pt>
                <c:pt idx="35">
                  <c:v>0.28619616499039002</c:v>
                </c:pt>
                <c:pt idx="36">
                  <c:v>0.28764372579823994</c:v>
                </c:pt>
                <c:pt idx="37">
                  <c:v>0.29113591040000003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54B-4F7D-943B-1DAE788D31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12214192"/>
        <c:axId val="412214520"/>
      </c:lineChart>
      <c:catAx>
        <c:axId val="4122141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214520"/>
        <c:crosses val="autoZero"/>
        <c:auto val="1"/>
        <c:lblAlgn val="ctr"/>
        <c:lblOffset val="100"/>
        <c:noMultiLvlLbl val="0"/>
      </c:catAx>
      <c:valAx>
        <c:axId val="412214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2141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'Overfitting Research'!$B$1</c:f>
              <c:strCache>
                <c:ptCount val="1"/>
                <c:pt idx="0">
                  <c:v>validation:gini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Research'!$B$2:$B$40</c:f>
              <c:numCache>
                <c:formatCode>General</c:formatCode>
                <c:ptCount val="39"/>
                <c:pt idx="0">
                  <c:v>0.29971999999999999</c:v>
                </c:pt>
                <c:pt idx="1">
                  <c:v>0.30198999999999998</c:v>
                </c:pt>
                <c:pt idx="2">
                  <c:v>0.30475000000000002</c:v>
                </c:pt>
                <c:pt idx="3">
                  <c:v>0.30529000000000001</c:v>
                </c:pt>
                <c:pt idx="4">
                  <c:v>0.32357000000000002</c:v>
                </c:pt>
                <c:pt idx="5">
                  <c:v>0.32724999999999999</c:v>
                </c:pt>
                <c:pt idx="6">
                  <c:v>0.33752000331878662</c:v>
                </c:pt>
                <c:pt idx="7">
                  <c:v>0.33811000000000002</c:v>
                </c:pt>
                <c:pt idx="8">
                  <c:v>0.34699000000000002</c:v>
                </c:pt>
                <c:pt idx="9">
                  <c:v>0.34711999999999998</c:v>
                </c:pt>
                <c:pt idx="10">
                  <c:v>0.34738000000000002</c:v>
                </c:pt>
                <c:pt idx="11">
                  <c:v>0.34831000000000001</c:v>
                </c:pt>
                <c:pt idx="12">
                  <c:v>0.34833999999999998</c:v>
                </c:pt>
                <c:pt idx="13">
                  <c:v>0.34883999999999998</c:v>
                </c:pt>
                <c:pt idx="14">
                  <c:v>0.34921999999999997</c:v>
                </c:pt>
                <c:pt idx="15">
                  <c:v>0.34921999999999997</c:v>
                </c:pt>
                <c:pt idx="16">
                  <c:v>0.34922999999999998</c:v>
                </c:pt>
                <c:pt idx="17">
                  <c:v>0.34927000000000002</c:v>
                </c:pt>
                <c:pt idx="18">
                  <c:v>0.34937000000000001</c:v>
                </c:pt>
                <c:pt idx="19">
                  <c:v>0.34943000000000002</c:v>
                </c:pt>
                <c:pt idx="20">
                  <c:v>0.34943999999999997</c:v>
                </c:pt>
                <c:pt idx="21">
                  <c:v>0.34944999999999998</c:v>
                </c:pt>
                <c:pt idx="22">
                  <c:v>0.34953000000000001</c:v>
                </c:pt>
                <c:pt idx="23">
                  <c:v>0.34960000000000002</c:v>
                </c:pt>
                <c:pt idx="24">
                  <c:v>0.34965000000000002</c:v>
                </c:pt>
                <c:pt idx="25">
                  <c:v>0.34966999999999998</c:v>
                </c:pt>
                <c:pt idx="26">
                  <c:v>0.34969</c:v>
                </c:pt>
                <c:pt idx="27">
                  <c:v>0.3498</c:v>
                </c:pt>
                <c:pt idx="28">
                  <c:v>0.3498</c:v>
                </c:pt>
                <c:pt idx="29">
                  <c:v>0.34984999999999999</c:v>
                </c:pt>
                <c:pt idx="30">
                  <c:v>0.34986</c:v>
                </c:pt>
                <c:pt idx="31">
                  <c:v>0.34995999999999999</c:v>
                </c:pt>
                <c:pt idx="32">
                  <c:v>0.35014000000000001</c:v>
                </c:pt>
                <c:pt idx="33">
                  <c:v>0.35019</c:v>
                </c:pt>
                <c:pt idx="34">
                  <c:v>0.35025000000000001</c:v>
                </c:pt>
                <c:pt idx="35">
                  <c:v>0.35027000000000003</c:v>
                </c:pt>
                <c:pt idx="36">
                  <c:v>0.35027999999999998</c:v>
                </c:pt>
                <c:pt idx="37">
                  <c:v>0.35036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28D-4229-8DB2-9A20CF12624D}"/>
            </c:ext>
          </c:extLst>
        </c:ser>
        <c:ser>
          <c:idx val="1"/>
          <c:order val="1"/>
          <c:tx>
            <c:strRef>
              <c:f>'Overfitting Research'!$E$1</c:f>
              <c:strCache>
                <c:ptCount val="1"/>
                <c:pt idx="0">
                  <c:v>Test1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Research'!$E$2:$E$40</c:f>
              <c:numCache>
                <c:formatCode>General</c:formatCode>
                <c:ptCount val="39"/>
                <c:pt idx="0">
                  <c:v>0.29324</c:v>
                </c:pt>
                <c:pt idx="1">
                  <c:v>0.29618999999999995</c:v>
                </c:pt>
                <c:pt idx="2">
                  <c:v>0.29728000000000004</c:v>
                </c:pt>
                <c:pt idx="3">
                  <c:v>0.30054000000000003</c:v>
                </c:pt>
                <c:pt idx="4">
                  <c:v>0.31692000000000004</c:v>
                </c:pt>
                <c:pt idx="5">
                  <c:v>0.31981999999999999</c:v>
                </c:pt>
                <c:pt idx="6">
                  <c:v>0.32580000131878661</c:v>
                </c:pt>
                <c:pt idx="7">
                  <c:v>0.32675999999999999</c:v>
                </c:pt>
                <c:pt idx="8">
                  <c:v>0.33549000000000001</c:v>
                </c:pt>
                <c:pt idx="9">
                  <c:v>0.32922999999999997</c:v>
                </c:pt>
                <c:pt idx="10">
                  <c:v>0.33264000000000005</c:v>
                </c:pt>
                <c:pt idx="11">
                  <c:v>0.32918000000000003</c:v>
                </c:pt>
                <c:pt idx="12">
                  <c:v>0.32915</c:v>
                </c:pt>
                <c:pt idx="13">
                  <c:v>0.33354</c:v>
                </c:pt>
                <c:pt idx="14">
                  <c:v>0.33162999999999998</c:v>
                </c:pt>
                <c:pt idx="15">
                  <c:v>0.33162999999999998</c:v>
                </c:pt>
                <c:pt idx="16">
                  <c:v>0.32994999999999997</c:v>
                </c:pt>
                <c:pt idx="17">
                  <c:v>0.33279000000000003</c:v>
                </c:pt>
                <c:pt idx="18">
                  <c:v>0.33301000000000003</c:v>
                </c:pt>
                <c:pt idx="19">
                  <c:v>0.33548</c:v>
                </c:pt>
                <c:pt idx="20">
                  <c:v>0.33027999999999996</c:v>
                </c:pt>
                <c:pt idx="21">
                  <c:v>0.33279999999999998</c:v>
                </c:pt>
                <c:pt idx="22">
                  <c:v>0.33316000000000001</c:v>
                </c:pt>
                <c:pt idx="23">
                  <c:v>0.33302000000000004</c:v>
                </c:pt>
                <c:pt idx="24">
                  <c:v>0.33151000000000003</c:v>
                </c:pt>
                <c:pt idx="25">
                  <c:v>0.33226999999999995</c:v>
                </c:pt>
                <c:pt idx="26">
                  <c:v>0.33276</c:v>
                </c:pt>
                <c:pt idx="27">
                  <c:v>0.33355000000000001</c:v>
                </c:pt>
                <c:pt idx="28">
                  <c:v>0.33239000000000002</c:v>
                </c:pt>
                <c:pt idx="29">
                  <c:v>0.33439999999999998</c:v>
                </c:pt>
                <c:pt idx="30">
                  <c:v>0.33302999999999999</c:v>
                </c:pt>
                <c:pt idx="31">
                  <c:v>0.33459</c:v>
                </c:pt>
                <c:pt idx="32">
                  <c:v>0.33431</c:v>
                </c:pt>
                <c:pt idx="33">
                  <c:v>0.33363999999999999</c:v>
                </c:pt>
                <c:pt idx="34">
                  <c:v>0.33466000000000001</c:v>
                </c:pt>
                <c:pt idx="35">
                  <c:v>0.33436000000000005</c:v>
                </c:pt>
                <c:pt idx="36">
                  <c:v>0.33445999999999998</c:v>
                </c:pt>
                <c:pt idx="37">
                  <c:v>0.33476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28D-4229-8DB2-9A20CF1262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12229280"/>
        <c:axId val="412235840"/>
      </c:lineChart>
      <c:catAx>
        <c:axId val="412229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235840"/>
        <c:crosses val="autoZero"/>
        <c:auto val="1"/>
        <c:lblAlgn val="ctr"/>
        <c:lblOffset val="100"/>
        <c:noMultiLvlLbl val="0"/>
      </c:catAx>
      <c:valAx>
        <c:axId val="412235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2292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'Overfitting Research'!$C$1</c:f>
              <c:strCache>
                <c:ptCount val="1"/>
                <c:pt idx="0">
                  <c:v>Overfitting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Research'!$C$2:$C$40</c:f>
              <c:numCache>
                <c:formatCode>General</c:formatCode>
                <c:ptCount val="39"/>
                <c:pt idx="0">
                  <c:v>6.4799999999999996E-3</c:v>
                </c:pt>
                <c:pt idx="1">
                  <c:v>5.7999999999999996E-3</c:v>
                </c:pt>
                <c:pt idx="2">
                  <c:v>7.4700000000000001E-3</c:v>
                </c:pt>
                <c:pt idx="3">
                  <c:v>4.7499999999999999E-3</c:v>
                </c:pt>
                <c:pt idx="4">
                  <c:v>6.6499999999999997E-3</c:v>
                </c:pt>
                <c:pt idx="5">
                  <c:v>7.43E-3</c:v>
                </c:pt>
                <c:pt idx="6">
                  <c:v>1.1720002E-2</c:v>
                </c:pt>
                <c:pt idx="7">
                  <c:v>1.1350000000000001E-2</c:v>
                </c:pt>
                <c:pt idx="8">
                  <c:v>1.15E-2</c:v>
                </c:pt>
                <c:pt idx="9">
                  <c:v>1.789E-2</c:v>
                </c:pt>
                <c:pt idx="10">
                  <c:v>1.474E-2</c:v>
                </c:pt>
                <c:pt idx="11">
                  <c:v>1.9130000000000001E-2</c:v>
                </c:pt>
                <c:pt idx="12">
                  <c:v>1.9189999999999999E-2</c:v>
                </c:pt>
                <c:pt idx="13">
                  <c:v>1.5299999999999999E-2</c:v>
                </c:pt>
                <c:pt idx="14">
                  <c:v>1.7590000000000001E-2</c:v>
                </c:pt>
                <c:pt idx="15">
                  <c:v>1.7590000000000001E-2</c:v>
                </c:pt>
                <c:pt idx="16">
                  <c:v>1.9279999999999999E-2</c:v>
                </c:pt>
                <c:pt idx="17">
                  <c:v>1.6480000000000002E-2</c:v>
                </c:pt>
                <c:pt idx="18">
                  <c:v>1.636E-2</c:v>
                </c:pt>
                <c:pt idx="19">
                  <c:v>1.3950000000000001E-2</c:v>
                </c:pt>
                <c:pt idx="20">
                  <c:v>1.916E-2</c:v>
                </c:pt>
                <c:pt idx="21">
                  <c:v>1.6650000000000002E-2</c:v>
                </c:pt>
                <c:pt idx="22">
                  <c:v>1.6369999999999999E-2</c:v>
                </c:pt>
                <c:pt idx="23">
                  <c:v>1.6580000000000001E-2</c:v>
                </c:pt>
                <c:pt idx="24">
                  <c:v>1.814E-2</c:v>
                </c:pt>
                <c:pt idx="25">
                  <c:v>1.7399999999999999E-2</c:v>
                </c:pt>
                <c:pt idx="26">
                  <c:v>1.6930000000000001E-2</c:v>
                </c:pt>
                <c:pt idx="27">
                  <c:v>1.6250000000000001E-2</c:v>
                </c:pt>
                <c:pt idx="28">
                  <c:v>1.7409999999999998E-2</c:v>
                </c:pt>
                <c:pt idx="29">
                  <c:v>1.545E-2</c:v>
                </c:pt>
                <c:pt idx="30">
                  <c:v>1.6830000000000001E-2</c:v>
                </c:pt>
                <c:pt idx="31">
                  <c:v>1.537E-2</c:v>
                </c:pt>
                <c:pt idx="32">
                  <c:v>1.583E-2</c:v>
                </c:pt>
                <c:pt idx="33">
                  <c:v>1.6549999999999999E-2</c:v>
                </c:pt>
                <c:pt idx="34">
                  <c:v>1.559E-2</c:v>
                </c:pt>
                <c:pt idx="35">
                  <c:v>1.5910000000000001E-2</c:v>
                </c:pt>
                <c:pt idx="36">
                  <c:v>1.5820000000000001E-2</c:v>
                </c:pt>
                <c:pt idx="37">
                  <c:v>1.5599999999999999E-2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D07-40D5-853E-9BC25F6489F0}"/>
            </c:ext>
          </c:extLst>
        </c:ser>
        <c:ser>
          <c:idx val="1"/>
          <c:order val="1"/>
          <c:tx>
            <c:strRef>
              <c:f>'Overfitting Research'!$F$1</c:f>
              <c:strCache>
                <c:ptCount val="1"/>
                <c:pt idx="0">
                  <c:v>P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Research'!$F$2:$F$40</c:f>
              <c:numCache>
                <c:formatCode>General</c:formatCode>
                <c:ptCount val="39"/>
                <c:pt idx="0">
                  <c:v>4.1990399999999994E-3</c:v>
                </c:pt>
                <c:pt idx="1">
                  <c:v>3.3639999999999998E-3</c:v>
                </c:pt>
                <c:pt idx="2">
                  <c:v>5.5800900000000002E-3</c:v>
                </c:pt>
                <c:pt idx="3">
                  <c:v>2.25625E-3</c:v>
                </c:pt>
                <c:pt idx="4">
                  <c:v>4.42225E-3</c:v>
                </c:pt>
                <c:pt idx="5">
                  <c:v>5.5204899999999994E-3</c:v>
                </c:pt>
                <c:pt idx="6">
                  <c:v>1.37358446880004E-2</c:v>
                </c:pt>
                <c:pt idx="7">
                  <c:v>1.2882250000000001E-2</c:v>
                </c:pt>
                <c:pt idx="8">
                  <c:v>1.3224999999999999E-2</c:v>
                </c:pt>
                <c:pt idx="9">
                  <c:v>3.2005209999999999E-2</c:v>
                </c:pt>
                <c:pt idx="10">
                  <c:v>2.1726759999999998E-2</c:v>
                </c:pt>
                <c:pt idx="11">
                  <c:v>3.6595690000000007E-2</c:v>
                </c:pt>
                <c:pt idx="12">
                  <c:v>3.6825609999999995E-2</c:v>
                </c:pt>
                <c:pt idx="13">
                  <c:v>2.3408999999999999E-2</c:v>
                </c:pt>
                <c:pt idx="14">
                  <c:v>3.0940810000000003E-2</c:v>
                </c:pt>
                <c:pt idx="15">
                  <c:v>3.0940810000000003E-2</c:v>
                </c:pt>
                <c:pt idx="16">
                  <c:v>3.7171839999999998E-2</c:v>
                </c:pt>
                <c:pt idx="17">
                  <c:v>2.7159040000000009E-2</c:v>
                </c:pt>
                <c:pt idx="18">
                  <c:v>2.6764960000000001E-2</c:v>
                </c:pt>
                <c:pt idx="19">
                  <c:v>1.9460250000000002E-2</c:v>
                </c:pt>
                <c:pt idx="20">
                  <c:v>3.6710559999999996E-2</c:v>
                </c:pt>
                <c:pt idx="21">
                  <c:v>2.7722250000000004E-2</c:v>
                </c:pt>
                <c:pt idx="22">
                  <c:v>2.6797689999999999E-2</c:v>
                </c:pt>
                <c:pt idx="23">
                  <c:v>2.7489640000000003E-2</c:v>
                </c:pt>
                <c:pt idx="24">
                  <c:v>3.2905959999999998E-2</c:v>
                </c:pt>
                <c:pt idx="25">
                  <c:v>3.0275999999999994E-2</c:v>
                </c:pt>
                <c:pt idx="26">
                  <c:v>2.8662490000000002E-2</c:v>
                </c:pt>
                <c:pt idx="27">
                  <c:v>2.6406250000000003E-2</c:v>
                </c:pt>
                <c:pt idx="28">
                  <c:v>3.0310809999999994E-2</c:v>
                </c:pt>
                <c:pt idx="29">
                  <c:v>2.3870250000000003E-2</c:v>
                </c:pt>
                <c:pt idx="30">
                  <c:v>2.8324890000000002E-2</c:v>
                </c:pt>
                <c:pt idx="31">
                  <c:v>2.3623689999999999E-2</c:v>
                </c:pt>
                <c:pt idx="32">
                  <c:v>2.5058890000000004E-2</c:v>
                </c:pt>
                <c:pt idx="33">
                  <c:v>2.7390249999999998E-2</c:v>
                </c:pt>
                <c:pt idx="34">
                  <c:v>2.430481E-2</c:v>
                </c:pt>
                <c:pt idx="35">
                  <c:v>2.5312810000000002E-2</c:v>
                </c:pt>
                <c:pt idx="36">
                  <c:v>2.5027240000000003E-2</c:v>
                </c:pt>
                <c:pt idx="37">
                  <c:v>2.4335999999999997E-2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D07-40D5-853E-9BC25F6489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3138608"/>
        <c:axId val="523139920"/>
      </c:lineChart>
      <c:catAx>
        <c:axId val="5231386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3139920"/>
        <c:crosses val="autoZero"/>
        <c:auto val="1"/>
        <c:lblAlgn val="ctr"/>
        <c:lblOffset val="100"/>
        <c:noMultiLvlLbl val="0"/>
      </c:catAx>
      <c:valAx>
        <c:axId val="52313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31386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'Overfitting Research'!$B$1</c:f>
              <c:strCache>
                <c:ptCount val="1"/>
                <c:pt idx="0">
                  <c:v>validation:gini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Research'!$B$2:$B$40</c:f>
              <c:numCache>
                <c:formatCode>General</c:formatCode>
                <c:ptCount val="39"/>
                <c:pt idx="0">
                  <c:v>0.29971999999999999</c:v>
                </c:pt>
                <c:pt idx="1">
                  <c:v>0.30198999999999998</c:v>
                </c:pt>
                <c:pt idx="2">
                  <c:v>0.30475000000000002</c:v>
                </c:pt>
                <c:pt idx="3">
                  <c:v>0.30529000000000001</c:v>
                </c:pt>
                <c:pt idx="4">
                  <c:v>0.32357000000000002</c:v>
                </c:pt>
                <c:pt idx="5">
                  <c:v>0.32724999999999999</c:v>
                </c:pt>
                <c:pt idx="6">
                  <c:v>0.33752000331878662</c:v>
                </c:pt>
                <c:pt idx="7">
                  <c:v>0.33811000000000002</c:v>
                </c:pt>
                <c:pt idx="8">
                  <c:v>0.34699000000000002</c:v>
                </c:pt>
                <c:pt idx="9">
                  <c:v>0.34711999999999998</c:v>
                </c:pt>
                <c:pt idx="10">
                  <c:v>0.34738000000000002</c:v>
                </c:pt>
                <c:pt idx="11">
                  <c:v>0.34831000000000001</c:v>
                </c:pt>
                <c:pt idx="12">
                  <c:v>0.34833999999999998</c:v>
                </c:pt>
                <c:pt idx="13">
                  <c:v>0.34883999999999998</c:v>
                </c:pt>
                <c:pt idx="14">
                  <c:v>0.34921999999999997</c:v>
                </c:pt>
                <c:pt idx="15">
                  <c:v>0.34921999999999997</c:v>
                </c:pt>
                <c:pt idx="16">
                  <c:v>0.34922999999999998</c:v>
                </c:pt>
                <c:pt idx="17">
                  <c:v>0.34927000000000002</c:v>
                </c:pt>
                <c:pt idx="18">
                  <c:v>0.34937000000000001</c:v>
                </c:pt>
                <c:pt idx="19">
                  <c:v>0.34943000000000002</c:v>
                </c:pt>
                <c:pt idx="20">
                  <c:v>0.34943999999999997</c:v>
                </c:pt>
                <c:pt idx="21">
                  <c:v>0.34944999999999998</c:v>
                </c:pt>
                <c:pt idx="22">
                  <c:v>0.34953000000000001</c:v>
                </c:pt>
                <c:pt idx="23">
                  <c:v>0.34960000000000002</c:v>
                </c:pt>
                <c:pt idx="24">
                  <c:v>0.34965000000000002</c:v>
                </c:pt>
                <c:pt idx="25">
                  <c:v>0.34966999999999998</c:v>
                </c:pt>
                <c:pt idx="26">
                  <c:v>0.34969</c:v>
                </c:pt>
                <c:pt idx="27">
                  <c:v>0.3498</c:v>
                </c:pt>
                <c:pt idx="28">
                  <c:v>0.3498</c:v>
                </c:pt>
                <c:pt idx="29">
                  <c:v>0.34984999999999999</c:v>
                </c:pt>
                <c:pt idx="30">
                  <c:v>0.34986</c:v>
                </c:pt>
                <c:pt idx="31">
                  <c:v>0.34995999999999999</c:v>
                </c:pt>
                <c:pt idx="32">
                  <c:v>0.35014000000000001</c:v>
                </c:pt>
                <c:pt idx="33">
                  <c:v>0.35019</c:v>
                </c:pt>
                <c:pt idx="34">
                  <c:v>0.35025000000000001</c:v>
                </c:pt>
                <c:pt idx="35">
                  <c:v>0.35027000000000003</c:v>
                </c:pt>
                <c:pt idx="36">
                  <c:v>0.35027999999999998</c:v>
                </c:pt>
                <c:pt idx="37">
                  <c:v>0.35036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E0-4DB3-803E-65C974504BC1}"/>
            </c:ext>
          </c:extLst>
        </c:ser>
        <c:ser>
          <c:idx val="1"/>
          <c:order val="1"/>
          <c:tx>
            <c:strRef>
              <c:f>'Overfitting Research'!$C$1</c:f>
              <c:strCache>
                <c:ptCount val="1"/>
                <c:pt idx="0">
                  <c:v>Overfitting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Research'!$C$2:$C$40</c:f>
              <c:numCache>
                <c:formatCode>General</c:formatCode>
                <c:ptCount val="39"/>
                <c:pt idx="0">
                  <c:v>6.4799999999999996E-3</c:v>
                </c:pt>
                <c:pt idx="1">
                  <c:v>5.7999999999999996E-3</c:v>
                </c:pt>
                <c:pt idx="2">
                  <c:v>7.4700000000000001E-3</c:v>
                </c:pt>
                <c:pt idx="3">
                  <c:v>4.7499999999999999E-3</c:v>
                </c:pt>
                <c:pt idx="4">
                  <c:v>6.6499999999999997E-3</c:v>
                </c:pt>
                <c:pt idx="5">
                  <c:v>7.43E-3</c:v>
                </c:pt>
                <c:pt idx="6">
                  <c:v>1.1720002E-2</c:v>
                </c:pt>
                <c:pt idx="7">
                  <c:v>1.1350000000000001E-2</c:v>
                </c:pt>
                <c:pt idx="8">
                  <c:v>1.15E-2</c:v>
                </c:pt>
                <c:pt idx="9">
                  <c:v>1.789E-2</c:v>
                </c:pt>
                <c:pt idx="10">
                  <c:v>1.474E-2</c:v>
                </c:pt>
                <c:pt idx="11">
                  <c:v>1.9130000000000001E-2</c:v>
                </c:pt>
                <c:pt idx="12">
                  <c:v>1.9189999999999999E-2</c:v>
                </c:pt>
                <c:pt idx="13">
                  <c:v>1.5299999999999999E-2</c:v>
                </c:pt>
                <c:pt idx="14">
                  <c:v>1.7590000000000001E-2</c:v>
                </c:pt>
                <c:pt idx="15">
                  <c:v>1.7590000000000001E-2</c:v>
                </c:pt>
                <c:pt idx="16">
                  <c:v>1.9279999999999999E-2</c:v>
                </c:pt>
                <c:pt idx="17">
                  <c:v>1.6480000000000002E-2</c:v>
                </c:pt>
                <c:pt idx="18">
                  <c:v>1.636E-2</c:v>
                </c:pt>
                <c:pt idx="19">
                  <c:v>1.3950000000000001E-2</c:v>
                </c:pt>
                <c:pt idx="20">
                  <c:v>1.916E-2</c:v>
                </c:pt>
                <c:pt idx="21">
                  <c:v>1.6650000000000002E-2</c:v>
                </c:pt>
                <c:pt idx="22">
                  <c:v>1.6369999999999999E-2</c:v>
                </c:pt>
                <c:pt idx="23">
                  <c:v>1.6580000000000001E-2</c:v>
                </c:pt>
                <c:pt idx="24">
                  <c:v>1.814E-2</c:v>
                </c:pt>
                <c:pt idx="25">
                  <c:v>1.7399999999999999E-2</c:v>
                </c:pt>
                <c:pt idx="26">
                  <c:v>1.6930000000000001E-2</c:v>
                </c:pt>
                <c:pt idx="27">
                  <c:v>1.6250000000000001E-2</c:v>
                </c:pt>
                <c:pt idx="28">
                  <c:v>1.7409999999999998E-2</c:v>
                </c:pt>
                <c:pt idx="29">
                  <c:v>1.545E-2</c:v>
                </c:pt>
                <c:pt idx="30">
                  <c:v>1.6830000000000001E-2</c:v>
                </c:pt>
                <c:pt idx="31">
                  <c:v>1.537E-2</c:v>
                </c:pt>
                <c:pt idx="32">
                  <c:v>1.583E-2</c:v>
                </c:pt>
                <c:pt idx="33">
                  <c:v>1.6549999999999999E-2</c:v>
                </c:pt>
                <c:pt idx="34">
                  <c:v>1.559E-2</c:v>
                </c:pt>
                <c:pt idx="35">
                  <c:v>1.5910000000000001E-2</c:v>
                </c:pt>
                <c:pt idx="36">
                  <c:v>1.5820000000000001E-2</c:v>
                </c:pt>
                <c:pt idx="37">
                  <c:v>1.5599999999999999E-2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E0-4DB3-803E-65C974504BC1}"/>
            </c:ext>
          </c:extLst>
        </c:ser>
        <c:ser>
          <c:idx val="2"/>
          <c:order val="2"/>
          <c:tx>
            <c:strRef>
              <c:f>'Overfitting Research'!$E$1</c:f>
              <c:strCache>
                <c:ptCount val="1"/>
                <c:pt idx="0">
                  <c:v>Test1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Research'!$E$2:$E$40</c:f>
              <c:numCache>
                <c:formatCode>General</c:formatCode>
                <c:ptCount val="39"/>
                <c:pt idx="0">
                  <c:v>0.29324</c:v>
                </c:pt>
                <c:pt idx="1">
                  <c:v>0.29618999999999995</c:v>
                </c:pt>
                <c:pt idx="2">
                  <c:v>0.29728000000000004</c:v>
                </c:pt>
                <c:pt idx="3">
                  <c:v>0.30054000000000003</c:v>
                </c:pt>
                <c:pt idx="4">
                  <c:v>0.31692000000000004</c:v>
                </c:pt>
                <c:pt idx="5">
                  <c:v>0.31981999999999999</c:v>
                </c:pt>
                <c:pt idx="6">
                  <c:v>0.32580000131878661</c:v>
                </c:pt>
                <c:pt idx="7">
                  <c:v>0.32675999999999999</c:v>
                </c:pt>
                <c:pt idx="8">
                  <c:v>0.33549000000000001</c:v>
                </c:pt>
                <c:pt idx="9">
                  <c:v>0.32922999999999997</c:v>
                </c:pt>
                <c:pt idx="10">
                  <c:v>0.33264000000000005</c:v>
                </c:pt>
                <c:pt idx="11">
                  <c:v>0.32918000000000003</c:v>
                </c:pt>
                <c:pt idx="12">
                  <c:v>0.32915</c:v>
                </c:pt>
                <c:pt idx="13">
                  <c:v>0.33354</c:v>
                </c:pt>
                <c:pt idx="14">
                  <c:v>0.33162999999999998</c:v>
                </c:pt>
                <c:pt idx="15">
                  <c:v>0.33162999999999998</c:v>
                </c:pt>
                <c:pt idx="16">
                  <c:v>0.32994999999999997</c:v>
                </c:pt>
                <c:pt idx="17">
                  <c:v>0.33279000000000003</c:v>
                </c:pt>
                <c:pt idx="18">
                  <c:v>0.33301000000000003</c:v>
                </c:pt>
                <c:pt idx="19">
                  <c:v>0.33548</c:v>
                </c:pt>
                <c:pt idx="20">
                  <c:v>0.33027999999999996</c:v>
                </c:pt>
                <c:pt idx="21">
                  <c:v>0.33279999999999998</c:v>
                </c:pt>
                <c:pt idx="22">
                  <c:v>0.33316000000000001</c:v>
                </c:pt>
                <c:pt idx="23">
                  <c:v>0.33302000000000004</c:v>
                </c:pt>
                <c:pt idx="24">
                  <c:v>0.33151000000000003</c:v>
                </c:pt>
                <c:pt idx="25">
                  <c:v>0.33226999999999995</c:v>
                </c:pt>
                <c:pt idx="26">
                  <c:v>0.33276</c:v>
                </c:pt>
                <c:pt idx="27">
                  <c:v>0.33355000000000001</c:v>
                </c:pt>
                <c:pt idx="28">
                  <c:v>0.33239000000000002</c:v>
                </c:pt>
                <c:pt idx="29">
                  <c:v>0.33439999999999998</c:v>
                </c:pt>
                <c:pt idx="30">
                  <c:v>0.33302999999999999</c:v>
                </c:pt>
                <c:pt idx="31">
                  <c:v>0.33459</c:v>
                </c:pt>
                <c:pt idx="32">
                  <c:v>0.33431</c:v>
                </c:pt>
                <c:pt idx="33">
                  <c:v>0.33363999999999999</c:v>
                </c:pt>
                <c:pt idx="34">
                  <c:v>0.33466000000000001</c:v>
                </c:pt>
                <c:pt idx="35">
                  <c:v>0.33436000000000005</c:v>
                </c:pt>
                <c:pt idx="36">
                  <c:v>0.33445999999999998</c:v>
                </c:pt>
                <c:pt idx="37">
                  <c:v>0.33476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E0-4DB3-803E-65C974504BC1}"/>
            </c:ext>
          </c:extLst>
        </c:ser>
        <c:ser>
          <c:idx val="3"/>
          <c:order val="3"/>
          <c:tx>
            <c:strRef>
              <c:f>'Overfitting Research'!$G$1</c:f>
              <c:strCache>
                <c:ptCount val="1"/>
                <c:pt idx="0">
                  <c:v>Test2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Research'!$G$2:$G$40</c:f>
              <c:numCache>
                <c:formatCode>General</c:formatCode>
                <c:ptCount val="39"/>
                <c:pt idx="0">
                  <c:v>0.29552096</c:v>
                </c:pt>
                <c:pt idx="1">
                  <c:v>0.298626</c:v>
                </c:pt>
                <c:pt idx="2">
                  <c:v>0.29916991000000004</c:v>
                </c:pt>
                <c:pt idx="3">
                  <c:v>0.30303374999999999</c:v>
                </c:pt>
                <c:pt idx="4">
                  <c:v>0.31914775000000001</c:v>
                </c:pt>
                <c:pt idx="5">
                  <c:v>0.32172951</c:v>
                </c:pt>
                <c:pt idx="6">
                  <c:v>0.32378415863078625</c:v>
                </c:pt>
                <c:pt idx="7">
                  <c:v>0.32522775000000004</c:v>
                </c:pt>
                <c:pt idx="8">
                  <c:v>0.33376500000000003</c:v>
                </c:pt>
                <c:pt idx="9">
                  <c:v>0.31511478999999998</c:v>
                </c:pt>
                <c:pt idx="10">
                  <c:v>0.32565324000000001</c:v>
                </c:pt>
                <c:pt idx="11">
                  <c:v>0.31171430999999999</c:v>
                </c:pt>
                <c:pt idx="12">
                  <c:v>0.31151438999999997</c:v>
                </c:pt>
                <c:pt idx="13">
                  <c:v>0.32543099999999997</c:v>
                </c:pt>
                <c:pt idx="14">
                  <c:v>0.31827918999999999</c:v>
                </c:pt>
                <c:pt idx="15">
                  <c:v>0.31827918999999999</c:v>
                </c:pt>
                <c:pt idx="16">
                  <c:v>0.31205815999999997</c:v>
                </c:pt>
                <c:pt idx="17">
                  <c:v>0.32211096</c:v>
                </c:pt>
                <c:pt idx="18">
                  <c:v>0.32260504000000001</c:v>
                </c:pt>
                <c:pt idx="19">
                  <c:v>0.32996975000000001</c:v>
                </c:pt>
                <c:pt idx="20">
                  <c:v>0.31272943999999997</c:v>
                </c:pt>
                <c:pt idx="21">
                  <c:v>0.32172774999999998</c:v>
                </c:pt>
                <c:pt idx="22">
                  <c:v>0.32273231000000002</c:v>
                </c:pt>
                <c:pt idx="23">
                  <c:v>0.32211036000000004</c:v>
                </c:pt>
                <c:pt idx="24">
                  <c:v>0.31674404</c:v>
                </c:pt>
                <c:pt idx="25">
                  <c:v>0.31939400000000001</c:v>
                </c:pt>
                <c:pt idx="26">
                  <c:v>0.32102751000000002</c:v>
                </c:pt>
                <c:pt idx="27">
                  <c:v>0.32339374999999998</c:v>
                </c:pt>
                <c:pt idx="28">
                  <c:v>0.31948918999999998</c:v>
                </c:pt>
                <c:pt idx="29">
                  <c:v>0.32597975000000001</c:v>
                </c:pt>
                <c:pt idx="30">
                  <c:v>0.32153511000000001</c:v>
                </c:pt>
                <c:pt idx="31">
                  <c:v>0.32633631000000002</c:v>
                </c:pt>
                <c:pt idx="32">
                  <c:v>0.32508111000000001</c:v>
                </c:pt>
                <c:pt idx="33">
                  <c:v>0.32279975</c:v>
                </c:pt>
                <c:pt idx="34">
                  <c:v>0.32594519</c:v>
                </c:pt>
                <c:pt idx="35">
                  <c:v>0.32495719000000001</c:v>
                </c:pt>
                <c:pt idx="36">
                  <c:v>0.32525275999999997</c:v>
                </c:pt>
                <c:pt idx="37">
                  <c:v>0.32602399999999998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3E0-4DB3-803E-65C974504B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12214192"/>
        <c:axId val="412214520"/>
      </c:lineChart>
      <c:catAx>
        <c:axId val="4122141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214520"/>
        <c:crosses val="autoZero"/>
        <c:auto val="1"/>
        <c:lblAlgn val="ctr"/>
        <c:lblOffset val="100"/>
        <c:noMultiLvlLbl val="0"/>
      </c:catAx>
      <c:valAx>
        <c:axId val="412214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2141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'HyperParams ModelResults'!$K$1</c:f>
              <c:strCache>
                <c:ptCount val="1"/>
                <c:pt idx="0">
                  <c:v>exp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'HyperParams ModelResults'!$J$2:$J$40</c:f>
              <c:numCache>
                <c:formatCode>General</c:formatCode>
                <c:ptCount val="39"/>
                <c:pt idx="0">
                  <c:v>38</c:v>
                </c:pt>
                <c:pt idx="1">
                  <c:v>37</c:v>
                </c:pt>
                <c:pt idx="2">
                  <c:v>36</c:v>
                </c:pt>
                <c:pt idx="3">
                  <c:v>35</c:v>
                </c:pt>
                <c:pt idx="4">
                  <c:v>34</c:v>
                </c:pt>
                <c:pt idx="5">
                  <c:v>33</c:v>
                </c:pt>
                <c:pt idx="6">
                  <c:v>32</c:v>
                </c:pt>
                <c:pt idx="7">
                  <c:v>31</c:v>
                </c:pt>
                <c:pt idx="8">
                  <c:v>30</c:v>
                </c:pt>
                <c:pt idx="9">
                  <c:v>29</c:v>
                </c:pt>
                <c:pt idx="10">
                  <c:v>28</c:v>
                </c:pt>
                <c:pt idx="11">
                  <c:v>27</c:v>
                </c:pt>
                <c:pt idx="12">
                  <c:v>26</c:v>
                </c:pt>
                <c:pt idx="13">
                  <c:v>25</c:v>
                </c:pt>
                <c:pt idx="14">
                  <c:v>24</c:v>
                </c:pt>
                <c:pt idx="15">
                  <c:v>23</c:v>
                </c:pt>
                <c:pt idx="16">
                  <c:v>22</c:v>
                </c:pt>
                <c:pt idx="17">
                  <c:v>21</c:v>
                </c:pt>
                <c:pt idx="18">
                  <c:v>20</c:v>
                </c:pt>
                <c:pt idx="19">
                  <c:v>19</c:v>
                </c:pt>
                <c:pt idx="20">
                  <c:v>18</c:v>
                </c:pt>
                <c:pt idx="21">
                  <c:v>17</c:v>
                </c:pt>
                <c:pt idx="22">
                  <c:v>16</c:v>
                </c:pt>
                <c:pt idx="23">
                  <c:v>15</c:v>
                </c:pt>
                <c:pt idx="24">
                  <c:v>14</c:v>
                </c:pt>
                <c:pt idx="25">
                  <c:v>13</c:v>
                </c:pt>
                <c:pt idx="26">
                  <c:v>12</c:v>
                </c:pt>
                <c:pt idx="27">
                  <c:v>11</c:v>
                </c:pt>
                <c:pt idx="28">
                  <c:v>10</c:v>
                </c:pt>
                <c:pt idx="29">
                  <c:v>9</c:v>
                </c:pt>
                <c:pt idx="30">
                  <c:v>8</c:v>
                </c:pt>
                <c:pt idx="31">
                  <c:v>7</c:v>
                </c:pt>
                <c:pt idx="32">
                  <c:v>6</c:v>
                </c:pt>
                <c:pt idx="33">
                  <c:v>5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1</c:v>
                </c:pt>
              </c:numCache>
            </c:numRef>
          </c:xVal>
          <c:yVal>
            <c:numRef>
              <c:f>'HyperParams ModelResults'!$K$2:$K$40</c:f>
              <c:numCache>
                <c:formatCode>General</c:formatCode>
                <c:ptCount val="39"/>
                <c:pt idx="0">
                  <c:v>1.0157223152113897</c:v>
                </c:pt>
                <c:pt idx="1">
                  <c:v>1.0159457987030187</c:v>
                </c:pt>
                <c:pt idx="2">
                  <c:v>1.0160372379396059</c:v>
                </c:pt>
                <c:pt idx="3">
                  <c:v>1.0157121580390234</c:v>
                </c:pt>
                <c:pt idx="4">
                  <c:v>1.0166877099007121</c:v>
                </c:pt>
                <c:pt idx="5">
                  <c:v>1.0159559582118034</c:v>
                </c:pt>
                <c:pt idx="6">
                  <c:v>1.0154887259426866</c:v>
                </c:pt>
                <c:pt idx="7">
                  <c:v>1.0169724223173626</c:v>
                </c:pt>
                <c:pt idx="8">
                  <c:v>1.0155699682904127</c:v>
                </c:pt>
                <c:pt idx="9">
                  <c:v>1.0175624374101433</c:v>
                </c:pt>
                <c:pt idx="10">
                  <c:v>1.016382749334114</c:v>
                </c:pt>
                <c:pt idx="11">
                  <c:v>1.0170741246446258</c:v>
                </c:pt>
                <c:pt idx="12">
                  <c:v>1.0175522618366473</c:v>
                </c:pt>
                <c:pt idx="13">
                  <c:v>1.0183055291849512</c:v>
                </c:pt>
                <c:pt idx="14">
                  <c:v>1.0167182109895232</c:v>
                </c:pt>
                <c:pt idx="15">
                  <c:v>1.0165047225822827</c:v>
                </c:pt>
                <c:pt idx="16">
                  <c:v>1.0167893837553101</c:v>
                </c:pt>
                <c:pt idx="17">
                  <c:v>1.0193447307274077</c:v>
                </c:pt>
                <c:pt idx="18">
                  <c:v>1.0140477552831473</c:v>
                </c:pt>
                <c:pt idx="19">
                  <c:v>1.0164945575858819</c:v>
                </c:pt>
                <c:pt idx="20">
                  <c:v>1.0166165442518458</c:v>
                </c:pt>
                <c:pt idx="21">
                  <c:v>1.0194670594346706</c:v>
                </c:pt>
                <c:pt idx="22">
                  <c:v>1.017745615134378</c:v>
                </c:pt>
                <c:pt idx="23">
                  <c:v>1.017745615134378</c:v>
                </c:pt>
                <c:pt idx="24">
                  <c:v>1.01541764421976</c:v>
                </c:pt>
                <c:pt idx="25">
                  <c:v>1.0193753115280393</c:v>
                </c:pt>
                <c:pt idx="26">
                  <c:v>1.0193141508441863</c:v>
                </c:pt>
                <c:pt idx="27">
                  <c:v>1.014849169526767</c:v>
                </c:pt>
                <c:pt idx="28">
                  <c:v>1.0180509846220511</c:v>
                </c:pt>
                <c:pt idx="29">
                  <c:v>1.0115663792095986</c:v>
                </c:pt>
                <c:pt idx="30">
                  <c:v>1.0114146556322698</c:v>
                </c:pt>
                <c:pt idx="31">
                  <c:v>1.011788950012279</c:v>
                </c:pt>
                <c:pt idx="32">
                  <c:v>1.0074576709392393</c:v>
                </c:pt>
                <c:pt idx="33">
                  <c:v>1.0066721603448638</c:v>
                </c:pt>
                <c:pt idx="34">
                  <c:v>1.0047612991332104</c:v>
                </c:pt>
                <c:pt idx="35">
                  <c:v>1.0074979700520537</c:v>
                </c:pt>
                <c:pt idx="36">
                  <c:v>1.0058168525658735</c:v>
                </c:pt>
                <c:pt idx="37">
                  <c:v>1.0065010406231938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41C-43A3-B5A2-8B336C5BD6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8794088"/>
        <c:axId val="542791696"/>
      </c:scatterChart>
      <c:valAx>
        <c:axId val="3387940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2791696"/>
        <c:crosses val="autoZero"/>
        <c:crossBetween val="midCat"/>
      </c:valAx>
      <c:valAx>
        <c:axId val="542791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7940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'HyperParams ModelResults'!$M$1</c:f>
              <c:strCache>
                <c:ptCount val="1"/>
                <c:pt idx="0">
                  <c:v>1-1/exp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'HyperParams ModelResults'!$L$2:$L$40</c:f>
              <c:numCache>
                <c:formatCode>General</c:formatCode>
                <c:ptCount val="39"/>
                <c:pt idx="0">
                  <c:v>38</c:v>
                </c:pt>
                <c:pt idx="1">
                  <c:v>37</c:v>
                </c:pt>
                <c:pt idx="2">
                  <c:v>36</c:v>
                </c:pt>
                <c:pt idx="3">
                  <c:v>35</c:v>
                </c:pt>
                <c:pt idx="4">
                  <c:v>34</c:v>
                </c:pt>
                <c:pt idx="5">
                  <c:v>33</c:v>
                </c:pt>
                <c:pt idx="6">
                  <c:v>32</c:v>
                </c:pt>
                <c:pt idx="7">
                  <c:v>31</c:v>
                </c:pt>
                <c:pt idx="8">
                  <c:v>30</c:v>
                </c:pt>
                <c:pt idx="9">
                  <c:v>29</c:v>
                </c:pt>
                <c:pt idx="10">
                  <c:v>28</c:v>
                </c:pt>
                <c:pt idx="11">
                  <c:v>27</c:v>
                </c:pt>
                <c:pt idx="12">
                  <c:v>26</c:v>
                </c:pt>
                <c:pt idx="13">
                  <c:v>25</c:v>
                </c:pt>
                <c:pt idx="14">
                  <c:v>24</c:v>
                </c:pt>
                <c:pt idx="15">
                  <c:v>23</c:v>
                </c:pt>
                <c:pt idx="16">
                  <c:v>22</c:v>
                </c:pt>
                <c:pt idx="17">
                  <c:v>21</c:v>
                </c:pt>
                <c:pt idx="18">
                  <c:v>20</c:v>
                </c:pt>
                <c:pt idx="19">
                  <c:v>19</c:v>
                </c:pt>
                <c:pt idx="20">
                  <c:v>18</c:v>
                </c:pt>
                <c:pt idx="21">
                  <c:v>17</c:v>
                </c:pt>
                <c:pt idx="22">
                  <c:v>16</c:v>
                </c:pt>
                <c:pt idx="23">
                  <c:v>15</c:v>
                </c:pt>
                <c:pt idx="24">
                  <c:v>14</c:v>
                </c:pt>
                <c:pt idx="25">
                  <c:v>13</c:v>
                </c:pt>
                <c:pt idx="26">
                  <c:v>12</c:v>
                </c:pt>
                <c:pt idx="27">
                  <c:v>11</c:v>
                </c:pt>
                <c:pt idx="28">
                  <c:v>10</c:v>
                </c:pt>
                <c:pt idx="29">
                  <c:v>9</c:v>
                </c:pt>
                <c:pt idx="30">
                  <c:v>8</c:v>
                </c:pt>
                <c:pt idx="31">
                  <c:v>7</c:v>
                </c:pt>
                <c:pt idx="32">
                  <c:v>6</c:v>
                </c:pt>
                <c:pt idx="33">
                  <c:v>5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1</c:v>
                </c:pt>
              </c:numCache>
            </c:numRef>
          </c:xVal>
          <c:yVal>
            <c:numRef>
              <c:f>'HyperParams ModelResults'!$M$2:$M$40</c:f>
              <c:numCache>
                <c:formatCode>General</c:formatCode>
                <c:ptCount val="39"/>
                <c:pt idx="0">
                  <c:v>1.5478950276008874E-2</c:v>
                </c:pt>
                <c:pt idx="1">
                  <c:v>1.5695521083285646E-2</c:v>
                </c:pt>
                <c:pt idx="2">
                  <c:v>1.5784104500074614E-2</c:v>
                </c:pt>
                <c:pt idx="3">
                  <c:v>1.5469105016285289E-2</c:v>
                </c:pt>
                <c:pt idx="4">
                  <c:v>1.6413801148773444E-2</c:v>
                </c:pt>
                <c:pt idx="5">
                  <c:v>1.5705364078859918E-2</c:v>
                </c:pt>
                <c:pt idx="6">
                  <c:v>1.5252484391993892E-2</c:v>
                </c:pt>
                <c:pt idx="7">
                  <c:v>1.668916673147125E-2</c:v>
                </c:pt>
                <c:pt idx="8">
                  <c:v>1.5331261042134559E-2</c:v>
                </c:pt>
                <c:pt idx="9">
                  <c:v>1.7259321653855908E-2</c:v>
                </c:pt>
                <c:pt idx="10">
                  <c:v>1.6118681023312487E-2</c:v>
                </c:pt>
                <c:pt idx="11">
                  <c:v>1.678749289840753E-2</c:v>
                </c:pt>
                <c:pt idx="12">
                  <c:v>1.7249494197935422E-2</c:v>
                </c:pt>
                <c:pt idx="13">
                  <c:v>1.7976460561500485E-2</c:v>
                </c:pt>
                <c:pt idx="14">
                  <c:v>1.6443308292129588E-2</c:v>
                </c:pt>
                <c:pt idx="15">
                  <c:v>1.6236739697927716E-2</c:v>
                </c:pt>
                <c:pt idx="16">
                  <c:v>1.6512154850891414E-2</c:v>
                </c:pt>
                <c:pt idx="17">
                  <c:v>1.8977613896726808E-2</c:v>
                </c:pt>
                <c:pt idx="18">
                  <c:v>1.3853149627282346E-2</c:v>
                </c:pt>
                <c:pt idx="19">
                  <c:v>1.6226902016136302E-2</c:v>
                </c:pt>
                <c:pt idx="20">
                  <c:v>1.6344947705011381E-2</c:v>
                </c:pt>
                <c:pt idx="21">
                  <c:v>1.9095329519980608E-2</c:v>
                </c:pt>
                <c:pt idx="22">
                  <c:v>1.7436199056514723E-2</c:v>
                </c:pt>
                <c:pt idx="23">
                  <c:v>1.7436199056514723E-2</c:v>
                </c:pt>
                <c:pt idx="24">
                  <c:v>1.5183549653213668E-2</c:v>
                </c:pt>
                <c:pt idx="25">
                  <c:v>1.9007044126854278E-2</c:v>
                </c:pt>
                <c:pt idx="26">
                  <c:v>1.8948182783679157E-2</c:v>
                </c:pt>
                <c:pt idx="27">
                  <c:v>1.4631897992970933E-2</c:v>
                </c:pt>
                <c:pt idx="28">
                  <c:v>1.7730923985847857E-2</c:v>
                </c:pt>
                <c:pt idx="29">
                  <c:v>1.1434127752086964E-2</c:v>
                </c:pt>
                <c:pt idx="30">
                  <c:v>1.1285831749327513E-2</c:v>
                </c:pt>
                <c:pt idx="31">
                  <c:v>1.1651590000202994E-2</c:v>
                </c:pt>
                <c:pt idx="32">
                  <c:v>7.4024657852738152E-3</c:v>
                </c:pt>
                <c:pt idx="33">
                  <c:v>6.6279376818945135E-3</c:v>
                </c:pt>
                <c:pt idx="34">
                  <c:v>4.7387365907881618E-3</c:v>
                </c:pt>
                <c:pt idx="35">
                  <c:v>7.4421688925747631E-3</c:v>
                </c:pt>
                <c:pt idx="36">
                  <c:v>5.7832124715692101E-3</c:v>
                </c:pt>
                <c:pt idx="37">
                  <c:v>6.4590500762607972E-3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788-4AA2-9E60-823CD7E248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8775728"/>
        <c:axId val="448774088"/>
      </c:scatterChart>
      <c:valAx>
        <c:axId val="4487757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774088"/>
        <c:crosses val="autoZero"/>
        <c:crossBetween val="midCat"/>
      </c:valAx>
      <c:valAx>
        <c:axId val="448774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7757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'HyperParams ModelResults'!$O$1</c:f>
              <c:strCache>
                <c:ptCount val="1"/>
                <c:pt idx="0">
                  <c:v>abs(1/ln)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'HyperParams ModelResults'!$N$2:$N$40</c:f>
              <c:numCache>
                <c:formatCode>General</c:formatCode>
                <c:ptCount val="39"/>
                <c:pt idx="0">
                  <c:v>38</c:v>
                </c:pt>
                <c:pt idx="1">
                  <c:v>37</c:v>
                </c:pt>
                <c:pt idx="2">
                  <c:v>36</c:v>
                </c:pt>
                <c:pt idx="3">
                  <c:v>35</c:v>
                </c:pt>
                <c:pt idx="4">
                  <c:v>34</c:v>
                </c:pt>
                <c:pt idx="5">
                  <c:v>33</c:v>
                </c:pt>
                <c:pt idx="6">
                  <c:v>32</c:v>
                </c:pt>
                <c:pt idx="7">
                  <c:v>31</c:v>
                </c:pt>
                <c:pt idx="8">
                  <c:v>30</c:v>
                </c:pt>
                <c:pt idx="9">
                  <c:v>29</c:v>
                </c:pt>
                <c:pt idx="10">
                  <c:v>28</c:v>
                </c:pt>
                <c:pt idx="11">
                  <c:v>27</c:v>
                </c:pt>
                <c:pt idx="12">
                  <c:v>26</c:v>
                </c:pt>
                <c:pt idx="13">
                  <c:v>25</c:v>
                </c:pt>
                <c:pt idx="14">
                  <c:v>24</c:v>
                </c:pt>
                <c:pt idx="15">
                  <c:v>23</c:v>
                </c:pt>
                <c:pt idx="16">
                  <c:v>22</c:v>
                </c:pt>
                <c:pt idx="17">
                  <c:v>21</c:v>
                </c:pt>
                <c:pt idx="18">
                  <c:v>20</c:v>
                </c:pt>
                <c:pt idx="19">
                  <c:v>19</c:v>
                </c:pt>
                <c:pt idx="20">
                  <c:v>18</c:v>
                </c:pt>
                <c:pt idx="21">
                  <c:v>17</c:v>
                </c:pt>
                <c:pt idx="22">
                  <c:v>16</c:v>
                </c:pt>
                <c:pt idx="23">
                  <c:v>15</c:v>
                </c:pt>
                <c:pt idx="24">
                  <c:v>14</c:v>
                </c:pt>
                <c:pt idx="25">
                  <c:v>13</c:v>
                </c:pt>
                <c:pt idx="26">
                  <c:v>12</c:v>
                </c:pt>
                <c:pt idx="27">
                  <c:v>11</c:v>
                </c:pt>
                <c:pt idx="28">
                  <c:v>10</c:v>
                </c:pt>
                <c:pt idx="29">
                  <c:v>9</c:v>
                </c:pt>
                <c:pt idx="30">
                  <c:v>8</c:v>
                </c:pt>
                <c:pt idx="31">
                  <c:v>7</c:v>
                </c:pt>
                <c:pt idx="32">
                  <c:v>6</c:v>
                </c:pt>
                <c:pt idx="33">
                  <c:v>5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1</c:v>
                </c:pt>
              </c:numCache>
            </c:numRef>
          </c:xVal>
          <c:yVal>
            <c:numRef>
              <c:f>'HyperParams ModelResults'!$O$2:$O$40</c:f>
              <c:numCache>
                <c:formatCode>General</c:formatCode>
                <c:ptCount val="39"/>
                <c:pt idx="0">
                  <c:v>0.24035662974200422</c:v>
                </c:pt>
                <c:pt idx="1">
                  <c:v>0.24116839430934325</c:v>
                </c:pt>
                <c:pt idx="2">
                  <c:v>0.2414987934848912</c:v>
                </c:pt>
                <c:pt idx="3">
                  <c:v>0.24031959068534675</c:v>
                </c:pt>
                <c:pt idx="4">
                  <c:v>0.24382101605705239</c:v>
                </c:pt>
                <c:pt idx="5">
                  <c:v>0.24120515327392458</c:v>
                </c:pt>
                <c:pt idx="6">
                  <c:v>0.23950158447473363</c:v>
                </c:pt>
                <c:pt idx="7">
                  <c:v>0.24482247766903306</c:v>
                </c:pt>
                <c:pt idx="8">
                  <c:v>0.23979974176011759</c:v>
                </c:pt>
                <c:pt idx="9">
                  <c:v>0.24687026974116405</c:v>
                </c:pt>
                <c:pt idx="10">
                  <c:v>0.24273833876097492</c:v>
                </c:pt>
                <c:pt idx="11">
                  <c:v>0.2451780776690235</c:v>
                </c:pt>
                <c:pt idx="12">
                  <c:v>0.24683525894620073</c:v>
                </c:pt>
                <c:pt idx="13">
                  <c:v>0.24939920764045889</c:v>
                </c:pt>
                <c:pt idx="14">
                  <c:v>0.24392872803997806</c:v>
                </c:pt>
                <c:pt idx="15">
                  <c:v>0.24317263124520777</c:v>
                </c:pt>
                <c:pt idx="16">
                  <c:v>0.24417966855665976</c:v>
                </c:pt>
                <c:pt idx="17">
                  <c:v>0.25284894345723624</c:v>
                </c:pt>
                <c:pt idx="18">
                  <c:v>0.23406728724178233</c:v>
                </c:pt>
                <c:pt idx="19">
                  <c:v>0.24313650283397303</c:v>
                </c:pt>
                <c:pt idx="20">
                  <c:v>0.24356929833439164</c:v>
                </c:pt>
                <c:pt idx="21">
                  <c:v>0.25324873877904325</c:v>
                </c:pt>
                <c:pt idx="22">
                  <c:v>0.24749873323773131</c:v>
                </c:pt>
                <c:pt idx="23">
                  <c:v>0.24749873323773131</c:v>
                </c:pt>
                <c:pt idx="24">
                  <c:v>0.23924003294869833</c:v>
                </c:pt>
                <c:pt idx="25">
                  <c:v>0.25294900797216807</c:v>
                </c:pt>
                <c:pt idx="26">
                  <c:v>0.25274880146639622</c:v>
                </c:pt>
                <c:pt idx="27">
                  <c:v>0.23712469843538608</c:v>
                </c:pt>
                <c:pt idx="28">
                  <c:v>0.24853900191000688</c:v>
                </c:pt>
                <c:pt idx="29">
                  <c:v>0.22394369012740156</c:v>
                </c:pt>
                <c:pt idx="30">
                  <c:v>0.2232871762651823</c:v>
                </c:pt>
                <c:pt idx="31">
                  <c:v>0.22489809220900681</c:v>
                </c:pt>
                <c:pt idx="32">
                  <c:v>0.2039888210593985</c:v>
                </c:pt>
                <c:pt idx="33">
                  <c:v>0.19947584035379301</c:v>
                </c:pt>
                <c:pt idx="34">
                  <c:v>0.18692949139313819</c:v>
                </c:pt>
                <c:pt idx="35">
                  <c:v>0.20421248368417858</c:v>
                </c:pt>
                <c:pt idx="36">
                  <c:v>0.19417862722653786</c:v>
                </c:pt>
                <c:pt idx="37">
                  <c:v>0.19845070453329486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887-4BDF-A0A7-88ABFAAAB5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44648720"/>
        <c:axId val="544647080"/>
      </c:scatterChart>
      <c:valAx>
        <c:axId val="5446487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4647080"/>
        <c:crosses val="autoZero"/>
        <c:crossBetween val="midCat"/>
      </c:valAx>
      <c:valAx>
        <c:axId val="544647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46487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'HyperParams ModelResults'!$Q$1</c:f>
              <c:strCache>
                <c:ptCount val="1"/>
                <c:pt idx="0">
                  <c:v>abs(1/log)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'HyperParams ModelResults'!$P$2:$P$40</c:f>
              <c:numCache>
                <c:formatCode>General</c:formatCode>
                <c:ptCount val="39"/>
                <c:pt idx="0">
                  <c:v>38</c:v>
                </c:pt>
                <c:pt idx="1">
                  <c:v>37</c:v>
                </c:pt>
                <c:pt idx="2">
                  <c:v>36</c:v>
                </c:pt>
                <c:pt idx="3">
                  <c:v>35</c:v>
                </c:pt>
                <c:pt idx="4">
                  <c:v>34</c:v>
                </c:pt>
                <c:pt idx="5">
                  <c:v>33</c:v>
                </c:pt>
                <c:pt idx="6">
                  <c:v>32</c:v>
                </c:pt>
                <c:pt idx="7">
                  <c:v>31</c:v>
                </c:pt>
                <c:pt idx="8">
                  <c:v>30</c:v>
                </c:pt>
                <c:pt idx="9">
                  <c:v>29</c:v>
                </c:pt>
                <c:pt idx="10">
                  <c:v>28</c:v>
                </c:pt>
                <c:pt idx="11">
                  <c:v>27</c:v>
                </c:pt>
                <c:pt idx="12">
                  <c:v>26</c:v>
                </c:pt>
                <c:pt idx="13">
                  <c:v>25</c:v>
                </c:pt>
                <c:pt idx="14">
                  <c:v>24</c:v>
                </c:pt>
                <c:pt idx="15">
                  <c:v>23</c:v>
                </c:pt>
                <c:pt idx="16">
                  <c:v>22</c:v>
                </c:pt>
                <c:pt idx="17">
                  <c:v>21</c:v>
                </c:pt>
                <c:pt idx="18">
                  <c:v>20</c:v>
                </c:pt>
                <c:pt idx="19">
                  <c:v>19</c:v>
                </c:pt>
                <c:pt idx="20">
                  <c:v>18</c:v>
                </c:pt>
                <c:pt idx="21">
                  <c:v>17</c:v>
                </c:pt>
                <c:pt idx="22">
                  <c:v>16</c:v>
                </c:pt>
                <c:pt idx="23">
                  <c:v>15</c:v>
                </c:pt>
                <c:pt idx="24">
                  <c:v>14</c:v>
                </c:pt>
                <c:pt idx="25">
                  <c:v>13</c:v>
                </c:pt>
                <c:pt idx="26">
                  <c:v>12</c:v>
                </c:pt>
                <c:pt idx="27">
                  <c:v>11</c:v>
                </c:pt>
                <c:pt idx="28">
                  <c:v>10</c:v>
                </c:pt>
                <c:pt idx="29">
                  <c:v>9</c:v>
                </c:pt>
                <c:pt idx="30">
                  <c:v>8</c:v>
                </c:pt>
                <c:pt idx="31">
                  <c:v>7</c:v>
                </c:pt>
                <c:pt idx="32">
                  <c:v>6</c:v>
                </c:pt>
                <c:pt idx="33">
                  <c:v>5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1</c:v>
                </c:pt>
              </c:numCache>
            </c:numRef>
          </c:xVal>
          <c:yVal>
            <c:numRef>
              <c:f>'HyperParams ModelResults'!$Q$2:$Q$40</c:f>
              <c:numCache>
                <c:formatCode>General</c:formatCode>
                <c:ptCount val="39"/>
                <c:pt idx="0">
                  <c:v>0.55344159264622816</c:v>
                </c:pt>
                <c:pt idx="1">
                  <c:v>0.55531074963800375</c:v>
                </c:pt>
                <c:pt idx="2">
                  <c:v>0.55607152185435804</c:v>
                </c:pt>
                <c:pt idx="3">
                  <c:v>0.55335630706651007</c:v>
                </c:pt>
                <c:pt idx="4">
                  <c:v>0.56141863693163063</c:v>
                </c:pt>
                <c:pt idx="5">
                  <c:v>0.55539539028188267</c:v>
                </c:pt>
                <c:pt idx="6">
                  <c:v>0.55147277815997575</c:v>
                </c:pt>
                <c:pt idx="7">
                  <c:v>0.56372458751058319</c:v>
                </c:pt>
                <c:pt idx="8">
                  <c:v>0.55215931068066848</c:v>
                </c:pt>
                <c:pt idx="9">
                  <c:v>0.56843980300942332</c:v>
                </c:pt>
                <c:pt idx="10">
                  <c:v>0.55892568032915968</c:v>
                </c:pt>
                <c:pt idx="11">
                  <c:v>0.5645433867696299</c:v>
                </c:pt>
                <c:pt idx="12">
                  <c:v>0.56835918767484694</c:v>
                </c:pt>
                <c:pt idx="13">
                  <c:v>0.57426289771744732</c:v>
                </c:pt>
                <c:pt idx="14">
                  <c:v>0.56166665293785212</c:v>
                </c:pt>
                <c:pt idx="15">
                  <c:v>0.55992567572935348</c:v>
                </c:pt>
                <c:pt idx="16">
                  <c:v>0.56224446483079171</c:v>
                </c:pt>
                <c:pt idx="17">
                  <c:v>0.58220620798392653</c:v>
                </c:pt>
                <c:pt idx="18">
                  <c:v>0.53895984636048344</c:v>
                </c:pt>
                <c:pt idx="19">
                  <c:v>0.55984248698821082</c:v>
                </c:pt>
                <c:pt idx="20">
                  <c:v>0.56083903545578961</c:v>
                </c:pt>
                <c:pt idx="21">
                  <c:v>0.58312677073216801</c:v>
                </c:pt>
                <c:pt idx="22">
                  <c:v>0.56988689368810996</c:v>
                </c:pt>
                <c:pt idx="23">
                  <c:v>0.56988689368810996</c:v>
                </c:pt>
                <c:pt idx="24">
                  <c:v>0.55087053351507709</c:v>
                </c:pt>
                <c:pt idx="25">
                  <c:v>0.58243661504434618</c:v>
                </c:pt>
                <c:pt idx="26">
                  <c:v>0.58197562252863555</c:v>
                </c:pt>
                <c:pt idx="27">
                  <c:v>0.5459997957980286</c:v>
                </c:pt>
                <c:pt idx="28">
                  <c:v>0.57228220082560044</c:v>
                </c:pt>
                <c:pt idx="29">
                  <c:v>0.51564940255743275</c:v>
                </c:pt>
                <c:pt idx="30">
                  <c:v>0.51413772352494258</c:v>
                </c:pt>
                <c:pt idx="31">
                  <c:v>0.51784699456325933</c:v>
                </c:pt>
                <c:pt idx="32">
                  <c:v>0.46970161850880088</c:v>
                </c:pt>
                <c:pt idx="33">
                  <c:v>0.45931009641110399</c:v>
                </c:pt>
                <c:pt idx="34">
                  <c:v>0.43042106032279875</c:v>
                </c:pt>
                <c:pt idx="35">
                  <c:v>0.47021662073447934</c:v>
                </c:pt>
                <c:pt idx="36">
                  <c:v>0.44711281242987377</c:v>
                </c:pt>
                <c:pt idx="37">
                  <c:v>0.45694963395253058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019-4E84-8CF3-E38B37AAB9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8768672"/>
        <c:axId val="448767688"/>
      </c:scatterChart>
      <c:valAx>
        <c:axId val="448768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767688"/>
        <c:crosses val="autoZero"/>
        <c:crossBetween val="midCat"/>
      </c:valAx>
      <c:valAx>
        <c:axId val="448767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7686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'HyperParams ModelResults'!$S$1</c:f>
              <c:strCache>
                <c:ptCount val="1"/>
                <c:pt idx="0">
                  <c:v>X^2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'HyperParams ModelResults'!$R$2:$R$40</c:f>
              <c:numCache>
                <c:formatCode>General</c:formatCode>
                <c:ptCount val="39"/>
                <c:pt idx="0">
                  <c:v>38</c:v>
                </c:pt>
                <c:pt idx="1">
                  <c:v>37</c:v>
                </c:pt>
                <c:pt idx="2">
                  <c:v>36</c:v>
                </c:pt>
                <c:pt idx="3">
                  <c:v>35</c:v>
                </c:pt>
                <c:pt idx="4">
                  <c:v>34</c:v>
                </c:pt>
                <c:pt idx="5">
                  <c:v>33</c:v>
                </c:pt>
                <c:pt idx="6">
                  <c:v>32</c:v>
                </c:pt>
                <c:pt idx="7">
                  <c:v>31</c:v>
                </c:pt>
                <c:pt idx="8">
                  <c:v>30</c:v>
                </c:pt>
                <c:pt idx="9">
                  <c:v>29</c:v>
                </c:pt>
                <c:pt idx="10">
                  <c:v>28</c:v>
                </c:pt>
                <c:pt idx="11">
                  <c:v>27</c:v>
                </c:pt>
                <c:pt idx="12">
                  <c:v>26</c:v>
                </c:pt>
                <c:pt idx="13">
                  <c:v>25</c:v>
                </c:pt>
                <c:pt idx="14">
                  <c:v>24</c:v>
                </c:pt>
                <c:pt idx="15">
                  <c:v>23</c:v>
                </c:pt>
                <c:pt idx="16">
                  <c:v>22</c:v>
                </c:pt>
                <c:pt idx="17">
                  <c:v>21</c:v>
                </c:pt>
                <c:pt idx="18">
                  <c:v>20</c:v>
                </c:pt>
                <c:pt idx="19">
                  <c:v>19</c:v>
                </c:pt>
                <c:pt idx="20">
                  <c:v>18</c:v>
                </c:pt>
                <c:pt idx="21">
                  <c:v>17</c:v>
                </c:pt>
                <c:pt idx="22">
                  <c:v>16</c:v>
                </c:pt>
                <c:pt idx="23">
                  <c:v>15</c:v>
                </c:pt>
                <c:pt idx="24">
                  <c:v>14</c:v>
                </c:pt>
                <c:pt idx="25">
                  <c:v>13</c:v>
                </c:pt>
                <c:pt idx="26">
                  <c:v>12</c:v>
                </c:pt>
                <c:pt idx="27">
                  <c:v>11</c:v>
                </c:pt>
                <c:pt idx="28">
                  <c:v>10</c:v>
                </c:pt>
                <c:pt idx="29">
                  <c:v>9</c:v>
                </c:pt>
                <c:pt idx="30">
                  <c:v>8</c:v>
                </c:pt>
                <c:pt idx="31">
                  <c:v>7</c:v>
                </c:pt>
                <c:pt idx="32">
                  <c:v>6</c:v>
                </c:pt>
                <c:pt idx="33">
                  <c:v>5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1</c:v>
                </c:pt>
              </c:numCache>
            </c:numRef>
          </c:xVal>
          <c:yVal>
            <c:numRef>
              <c:f>'HyperParams ModelResults'!$S$2:$S$40</c:f>
              <c:numCache>
                <c:formatCode>General</c:formatCode>
                <c:ptCount val="39"/>
                <c:pt idx="0">
                  <c:v>2.4336000000000008E-4</c:v>
                </c:pt>
                <c:pt idx="1">
                  <c:v>2.5027240000000003E-4</c:v>
                </c:pt>
                <c:pt idx="2">
                  <c:v>2.5312809999999936E-4</c:v>
                </c:pt>
                <c:pt idx="3">
                  <c:v>2.4304809999999978E-4</c:v>
                </c:pt>
                <c:pt idx="4">
                  <c:v>2.739025000000003E-4</c:v>
                </c:pt>
                <c:pt idx="5">
                  <c:v>2.5058890000000035E-4</c:v>
                </c:pt>
                <c:pt idx="6">
                  <c:v>2.3623689999999984E-4</c:v>
                </c:pt>
                <c:pt idx="7">
                  <c:v>2.8324890000000041E-4</c:v>
                </c:pt>
                <c:pt idx="8">
                  <c:v>2.3870250000000058E-4</c:v>
                </c:pt>
                <c:pt idx="9">
                  <c:v>3.0310809999999934E-4</c:v>
                </c:pt>
                <c:pt idx="10">
                  <c:v>2.6406249999999954E-4</c:v>
                </c:pt>
                <c:pt idx="11">
                  <c:v>2.8662490000000001E-4</c:v>
                </c:pt>
                <c:pt idx="12">
                  <c:v>3.0276000000000093E-4</c:v>
                </c:pt>
                <c:pt idx="13">
                  <c:v>3.2905959999999964E-4</c:v>
                </c:pt>
                <c:pt idx="14">
                  <c:v>2.7489639999999944E-4</c:v>
                </c:pt>
                <c:pt idx="15">
                  <c:v>2.6797689999999988E-4</c:v>
                </c:pt>
                <c:pt idx="16">
                  <c:v>2.7722249999999994E-4</c:v>
                </c:pt>
                <c:pt idx="17">
                  <c:v>3.6710560000000037E-4</c:v>
                </c:pt>
                <c:pt idx="18">
                  <c:v>1.9460249999999894E-4</c:v>
                </c:pt>
                <c:pt idx="19">
                  <c:v>2.6764959999999951E-4</c:v>
                </c:pt>
                <c:pt idx="20">
                  <c:v>2.715903999999998E-4</c:v>
                </c:pt>
                <c:pt idx="21">
                  <c:v>3.7171840000000073E-4</c:v>
                </c:pt>
                <c:pt idx="22">
                  <c:v>3.0940810000000177E-4</c:v>
                </c:pt>
                <c:pt idx="23">
                  <c:v>3.0940810000000177E-4</c:v>
                </c:pt>
                <c:pt idx="24">
                  <c:v>2.3409000000000109E-4</c:v>
                </c:pt>
                <c:pt idx="25">
                  <c:v>3.6825610000000157E-4</c:v>
                </c:pt>
                <c:pt idx="26">
                  <c:v>3.6595689999999924E-4</c:v>
                </c:pt>
                <c:pt idx="27">
                  <c:v>2.1726759999999927E-4</c:v>
                </c:pt>
                <c:pt idx="28">
                  <c:v>3.2005210000000061E-4</c:v>
                </c:pt>
                <c:pt idx="29">
                  <c:v>1.3224999999999896E-4</c:v>
                </c:pt>
                <c:pt idx="30">
                  <c:v>1.2882249999999934E-4</c:v>
                </c:pt>
                <c:pt idx="31">
                  <c:v>1.3735843979034712E-4</c:v>
                </c:pt>
                <c:pt idx="32">
                  <c:v>5.5204899999999882E-5</c:v>
                </c:pt>
                <c:pt idx="33">
                  <c:v>4.4222499999999857E-5</c:v>
                </c:pt>
                <c:pt idx="34">
                  <c:v>2.2562499999999776E-5</c:v>
                </c:pt>
                <c:pt idx="35">
                  <c:v>5.5800899999999651E-5</c:v>
                </c:pt>
                <c:pt idx="36">
                  <c:v>3.3640000000000315E-5</c:v>
                </c:pt>
                <c:pt idx="37">
                  <c:v>4.1990400000000532E-5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924-49CA-9B0D-A76A6D2446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47258272"/>
        <c:axId val="447257944"/>
      </c:scatterChart>
      <c:valAx>
        <c:axId val="447258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257944"/>
        <c:crosses val="autoZero"/>
        <c:crossBetween val="midCat"/>
      </c:valAx>
      <c:valAx>
        <c:axId val="447257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2582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'HyperParams ModelResults'!$V$1</c:f>
              <c:strCache>
                <c:ptCount val="1"/>
                <c:pt idx="0">
                  <c:v>P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'HyperParams ModelResults'!$U$2:$U$40</c:f>
              <c:numCache>
                <c:formatCode>General</c:formatCode>
                <c:ptCount val="39"/>
                <c:pt idx="0">
                  <c:v>38</c:v>
                </c:pt>
                <c:pt idx="1">
                  <c:v>37</c:v>
                </c:pt>
                <c:pt idx="2">
                  <c:v>36</c:v>
                </c:pt>
                <c:pt idx="3">
                  <c:v>35</c:v>
                </c:pt>
                <c:pt idx="4">
                  <c:v>34</c:v>
                </c:pt>
                <c:pt idx="5">
                  <c:v>33</c:v>
                </c:pt>
                <c:pt idx="6">
                  <c:v>32</c:v>
                </c:pt>
                <c:pt idx="7">
                  <c:v>31</c:v>
                </c:pt>
                <c:pt idx="8">
                  <c:v>30</c:v>
                </c:pt>
                <c:pt idx="9">
                  <c:v>29</c:v>
                </c:pt>
                <c:pt idx="10">
                  <c:v>28</c:v>
                </c:pt>
                <c:pt idx="11">
                  <c:v>27</c:v>
                </c:pt>
                <c:pt idx="12">
                  <c:v>26</c:v>
                </c:pt>
                <c:pt idx="13">
                  <c:v>25</c:v>
                </c:pt>
                <c:pt idx="14">
                  <c:v>24</c:v>
                </c:pt>
                <c:pt idx="15">
                  <c:v>23</c:v>
                </c:pt>
                <c:pt idx="16">
                  <c:v>22</c:v>
                </c:pt>
                <c:pt idx="17">
                  <c:v>21</c:v>
                </c:pt>
                <c:pt idx="18">
                  <c:v>20</c:v>
                </c:pt>
                <c:pt idx="19">
                  <c:v>19</c:v>
                </c:pt>
                <c:pt idx="20">
                  <c:v>18</c:v>
                </c:pt>
                <c:pt idx="21">
                  <c:v>17</c:v>
                </c:pt>
                <c:pt idx="22">
                  <c:v>16</c:v>
                </c:pt>
                <c:pt idx="23">
                  <c:v>15</c:v>
                </c:pt>
                <c:pt idx="24">
                  <c:v>14</c:v>
                </c:pt>
                <c:pt idx="25">
                  <c:v>13</c:v>
                </c:pt>
                <c:pt idx="26">
                  <c:v>12</c:v>
                </c:pt>
                <c:pt idx="27">
                  <c:v>11</c:v>
                </c:pt>
                <c:pt idx="28">
                  <c:v>10</c:v>
                </c:pt>
                <c:pt idx="29">
                  <c:v>9</c:v>
                </c:pt>
                <c:pt idx="30">
                  <c:v>8</c:v>
                </c:pt>
                <c:pt idx="31">
                  <c:v>7</c:v>
                </c:pt>
                <c:pt idx="32">
                  <c:v>6</c:v>
                </c:pt>
                <c:pt idx="33">
                  <c:v>5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1</c:v>
                </c:pt>
              </c:numCache>
            </c:numRef>
          </c:xVal>
          <c:yVal>
            <c:numRef>
              <c:f>'HyperParams ModelResults'!$V$2:$V$40</c:f>
              <c:numCache>
                <c:formatCode>General</c:formatCode>
                <c:ptCount val="39"/>
                <c:pt idx="0">
                  <c:v>1439.6778435239969</c:v>
                </c:pt>
                <c:pt idx="1">
                  <c:v>1399.5950012865978</c:v>
                </c:pt>
                <c:pt idx="2">
                  <c:v>1383.7657691895956</c:v>
                </c:pt>
                <c:pt idx="3">
                  <c:v>1441.0727753066176</c:v>
                </c:pt>
                <c:pt idx="4">
                  <c:v>1278.5206414691345</c:v>
                </c:pt>
                <c:pt idx="5">
                  <c:v>1397.2685940997367</c:v>
                </c:pt>
                <c:pt idx="6">
                  <c:v>1481.3943122348805</c:v>
                </c:pt>
                <c:pt idx="7">
                  <c:v>1235.1680800878644</c:v>
                </c:pt>
                <c:pt idx="8">
                  <c:v>1465.6319058241918</c:v>
                </c:pt>
                <c:pt idx="9">
                  <c:v>1154.0437223551623</c:v>
                </c:pt>
                <c:pt idx="10">
                  <c:v>1324.6863905325467</c:v>
                </c:pt>
                <c:pt idx="11">
                  <c:v>1220.0265922465214</c:v>
                </c:pt>
                <c:pt idx="12">
                  <c:v>1154.9412075571374</c:v>
                </c:pt>
                <c:pt idx="13">
                  <c:v>1062.5734669342587</c:v>
                </c:pt>
                <c:pt idx="14">
                  <c:v>1271.7518308715601</c:v>
                </c:pt>
                <c:pt idx="15">
                  <c:v>1304.3288432697004</c:v>
                </c:pt>
                <c:pt idx="16">
                  <c:v>1260.5398190983778</c:v>
                </c:pt>
                <c:pt idx="17">
                  <c:v>951.8786964840624</c:v>
                </c:pt>
                <c:pt idx="18">
                  <c:v>1795.6089978289176</c:v>
                </c:pt>
                <c:pt idx="19">
                  <c:v>1305.3260681129382</c:v>
                </c:pt>
                <c:pt idx="20">
                  <c:v>1286.0174733716665</c:v>
                </c:pt>
                <c:pt idx="21">
                  <c:v>939.50151512542641</c:v>
                </c:pt>
                <c:pt idx="22">
                  <c:v>1128.6711627782142</c:v>
                </c:pt>
                <c:pt idx="23">
                  <c:v>1128.6711627782142</c:v>
                </c:pt>
                <c:pt idx="24">
                  <c:v>1490.1960784313655</c:v>
                </c:pt>
                <c:pt idx="25">
                  <c:v>945.91780013962705</c:v>
                </c:pt>
                <c:pt idx="26">
                  <c:v>951.77874771592155</c:v>
                </c:pt>
                <c:pt idx="27">
                  <c:v>1598.8578140505128</c:v>
                </c:pt>
                <c:pt idx="28">
                  <c:v>1084.5734178903976</c:v>
                </c:pt>
                <c:pt idx="29">
                  <c:v>2623.7429111531401</c:v>
                </c:pt>
                <c:pt idx="30">
                  <c:v>2624.6191465000429</c:v>
                </c:pt>
                <c:pt idx="31">
                  <c:v>2457.2207127130305</c:v>
                </c:pt>
                <c:pt idx="32">
                  <c:v>5927.9158190667986</c:v>
                </c:pt>
                <c:pt idx="33">
                  <c:v>7316.8635875403033</c:v>
                </c:pt>
                <c:pt idx="34">
                  <c:v>13530.858725761907</c:v>
                </c:pt>
                <c:pt idx="35">
                  <c:v>5461.3814472526774</c:v>
                </c:pt>
                <c:pt idx="36">
                  <c:v>8977.1105826396306</c:v>
                </c:pt>
                <c:pt idx="37">
                  <c:v>7137.8219783568666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F35-482A-9E7F-A8E1C7189D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63463784"/>
        <c:axId val="363464112"/>
      </c:scatterChart>
      <c:valAx>
        <c:axId val="3634637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464112"/>
        <c:crosses val="autoZero"/>
        <c:crossBetween val="midCat"/>
      </c:valAx>
      <c:valAx>
        <c:axId val="363464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46378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'Overfitting Research (2)'!$B$1</c:f>
              <c:strCache>
                <c:ptCount val="1"/>
                <c:pt idx="0">
                  <c:v>validation:gini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 (2)'!$A$2:$A$40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 (2)'!$B$2:$B$40</c:f>
              <c:numCache>
                <c:formatCode>General</c:formatCode>
                <c:ptCount val="39"/>
                <c:pt idx="0">
                  <c:v>0.29971999999999999</c:v>
                </c:pt>
                <c:pt idx="1">
                  <c:v>0.30198999999999998</c:v>
                </c:pt>
                <c:pt idx="2">
                  <c:v>0.30475000000000002</c:v>
                </c:pt>
                <c:pt idx="3">
                  <c:v>0.30529000000000001</c:v>
                </c:pt>
                <c:pt idx="4">
                  <c:v>0.32357000000000002</c:v>
                </c:pt>
                <c:pt idx="5">
                  <c:v>0.32724999999999999</c:v>
                </c:pt>
                <c:pt idx="6">
                  <c:v>0.33752000331878662</c:v>
                </c:pt>
                <c:pt idx="7">
                  <c:v>0.33811000000000002</c:v>
                </c:pt>
                <c:pt idx="8">
                  <c:v>0.34699000000000002</c:v>
                </c:pt>
                <c:pt idx="9">
                  <c:v>0.34711999999999998</c:v>
                </c:pt>
                <c:pt idx="10">
                  <c:v>0.34738000000000002</c:v>
                </c:pt>
                <c:pt idx="11">
                  <c:v>0.34831000000000001</c:v>
                </c:pt>
                <c:pt idx="12">
                  <c:v>0.34833999999999998</c:v>
                </c:pt>
                <c:pt idx="13">
                  <c:v>0.34883999999999998</c:v>
                </c:pt>
                <c:pt idx="14">
                  <c:v>0.34921999999999997</c:v>
                </c:pt>
                <c:pt idx="15">
                  <c:v>0.34921999999999997</c:v>
                </c:pt>
                <c:pt idx="16">
                  <c:v>0.34922999999999998</c:v>
                </c:pt>
                <c:pt idx="17">
                  <c:v>0.34927000000000002</c:v>
                </c:pt>
                <c:pt idx="18">
                  <c:v>0.34937000000000001</c:v>
                </c:pt>
                <c:pt idx="19">
                  <c:v>0.34943000000000002</c:v>
                </c:pt>
                <c:pt idx="20">
                  <c:v>0.34943999999999997</c:v>
                </c:pt>
                <c:pt idx="21">
                  <c:v>0.34944999999999998</c:v>
                </c:pt>
                <c:pt idx="22">
                  <c:v>0.34953000000000001</c:v>
                </c:pt>
                <c:pt idx="23">
                  <c:v>0.34960000000000002</c:v>
                </c:pt>
                <c:pt idx="24">
                  <c:v>0.34965000000000002</c:v>
                </c:pt>
                <c:pt idx="25">
                  <c:v>0.34966999999999998</c:v>
                </c:pt>
                <c:pt idx="26">
                  <c:v>0.34969</c:v>
                </c:pt>
                <c:pt idx="27">
                  <c:v>0.3498</c:v>
                </c:pt>
                <c:pt idx="28">
                  <c:v>0.3498</c:v>
                </c:pt>
                <c:pt idx="29">
                  <c:v>0.34984999999999999</c:v>
                </c:pt>
                <c:pt idx="30">
                  <c:v>0.34986</c:v>
                </c:pt>
                <c:pt idx="31">
                  <c:v>0.34995999999999999</c:v>
                </c:pt>
                <c:pt idx="32">
                  <c:v>0.35014000000000001</c:v>
                </c:pt>
                <c:pt idx="33">
                  <c:v>0.35019</c:v>
                </c:pt>
                <c:pt idx="34">
                  <c:v>0.35025000000000001</c:v>
                </c:pt>
                <c:pt idx="35">
                  <c:v>0.35027000000000003</c:v>
                </c:pt>
                <c:pt idx="36">
                  <c:v>0.35027999999999998</c:v>
                </c:pt>
                <c:pt idx="37">
                  <c:v>0.35036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A1-441D-8A09-E9EC6492D2E9}"/>
            </c:ext>
          </c:extLst>
        </c:ser>
        <c:ser>
          <c:idx val="1"/>
          <c:order val="1"/>
          <c:tx>
            <c:strRef>
              <c:f>'Overfitting Research (2)'!$E$1</c:f>
              <c:strCache>
                <c:ptCount val="1"/>
                <c:pt idx="0">
                  <c:v>Test1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 (2)'!$A$2:$A$40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 (2)'!$E$2:$E$40</c:f>
              <c:numCache>
                <c:formatCode>General</c:formatCode>
                <c:ptCount val="39"/>
                <c:pt idx="0">
                  <c:v>0.29324</c:v>
                </c:pt>
                <c:pt idx="1">
                  <c:v>0.29618999999999995</c:v>
                </c:pt>
                <c:pt idx="2">
                  <c:v>0.29728000000000004</c:v>
                </c:pt>
                <c:pt idx="3">
                  <c:v>0.30054000000000003</c:v>
                </c:pt>
                <c:pt idx="4">
                  <c:v>0.31692000000000004</c:v>
                </c:pt>
                <c:pt idx="5">
                  <c:v>0.31981999999999999</c:v>
                </c:pt>
                <c:pt idx="6">
                  <c:v>0.32580000131878661</c:v>
                </c:pt>
                <c:pt idx="7">
                  <c:v>0.32675999999999999</c:v>
                </c:pt>
                <c:pt idx="8">
                  <c:v>0.33549000000000001</c:v>
                </c:pt>
                <c:pt idx="9">
                  <c:v>0.32922999999999997</c:v>
                </c:pt>
                <c:pt idx="10">
                  <c:v>0.33264000000000005</c:v>
                </c:pt>
                <c:pt idx="11">
                  <c:v>0.32918000000000003</c:v>
                </c:pt>
                <c:pt idx="12">
                  <c:v>0.32915</c:v>
                </c:pt>
                <c:pt idx="13">
                  <c:v>0.33354</c:v>
                </c:pt>
                <c:pt idx="14">
                  <c:v>0.33162999999999998</c:v>
                </c:pt>
                <c:pt idx="15">
                  <c:v>0.33162999999999998</c:v>
                </c:pt>
                <c:pt idx="16">
                  <c:v>0.32994999999999997</c:v>
                </c:pt>
                <c:pt idx="17">
                  <c:v>0.33279000000000003</c:v>
                </c:pt>
                <c:pt idx="18">
                  <c:v>0.33301000000000003</c:v>
                </c:pt>
                <c:pt idx="19">
                  <c:v>0.33548</c:v>
                </c:pt>
                <c:pt idx="20">
                  <c:v>0.33027999999999996</c:v>
                </c:pt>
                <c:pt idx="21">
                  <c:v>0.33279999999999998</c:v>
                </c:pt>
                <c:pt idx="22">
                  <c:v>0.33316000000000001</c:v>
                </c:pt>
                <c:pt idx="23">
                  <c:v>0.33302000000000004</c:v>
                </c:pt>
                <c:pt idx="24">
                  <c:v>0.33151000000000003</c:v>
                </c:pt>
                <c:pt idx="25">
                  <c:v>0.33226999999999995</c:v>
                </c:pt>
                <c:pt idx="26">
                  <c:v>0.33276</c:v>
                </c:pt>
                <c:pt idx="27">
                  <c:v>0.33355000000000001</c:v>
                </c:pt>
                <c:pt idx="28">
                  <c:v>0.33239000000000002</c:v>
                </c:pt>
                <c:pt idx="29">
                  <c:v>0.33439999999999998</c:v>
                </c:pt>
                <c:pt idx="30">
                  <c:v>0.33302999999999999</c:v>
                </c:pt>
                <c:pt idx="31">
                  <c:v>0.33459</c:v>
                </c:pt>
                <c:pt idx="32">
                  <c:v>0.33431</c:v>
                </c:pt>
                <c:pt idx="33">
                  <c:v>0.33363999999999999</c:v>
                </c:pt>
                <c:pt idx="34">
                  <c:v>0.33466000000000001</c:v>
                </c:pt>
                <c:pt idx="35">
                  <c:v>0.33436000000000005</c:v>
                </c:pt>
                <c:pt idx="36">
                  <c:v>0.33445999999999998</c:v>
                </c:pt>
                <c:pt idx="37">
                  <c:v>0.33476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A1-441D-8A09-E9EC6492D2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12229280"/>
        <c:axId val="412235840"/>
      </c:lineChart>
      <c:catAx>
        <c:axId val="412229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235840"/>
        <c:crosses val="autoZero"/>
        <c:auto val="1"/>
        <c:lblAlgn val="ctr"/>
        <c:lblOffset val="100"/>
        <c:noMultiLvlLbl val="0"/>
      </c:catAx>
      <c:valAx>
        <c:axId val="412235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22292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'Overfitting Research (2)'!$C$1</c:f>
              <c:strCache>
                <c:ptCount val="1"/>
                <c:pt idx="0">
                  <c:v>Overfitting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 (2)'!$A$2:$A$40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 (2)'!$C$2:$C$40</c:f>
              <c:numCache>
                <c:formatCode>General</c:formatCode>
                <c:ptCount val="39"/>
                <c:pt idx="0">
                  <c:v>6.4799999999999996E-3</c:v>
                </c:pt>
                <c:pt idx="1">
                  <c:v>5.7999999999999996E-3</c:v>
                </c:pt>
                <c:pt idx="2">
                  <c:v>7.4700000000000001E-3</c:v>
                </c:pt>
                <c:pt idx="3">
                  <c:v>4.7499999999999999E-3</c:v>
                </c:pt>
                <c:pt idx="4">
                  <c:v>6.6499999999999997E-3</c:v>
                </c:pt>
                <c:pt idx="5">
                  <c:v>7.43E-3</c:v>
                </c:pt>
                <c:pt idx="6">
                  <c:v>1.1720002E-2</c:v>
                </c:pt>
                <c:pt idx="7">
                  <c:v>1.1350000000000001E-2</c:v>
                </c:pt>
                <c:pt idx="8">
                  <c:v>1.15E-2</c:v>
                </c:pt>
                <c:pt idx="9">
                  <c:v>1.789E-2</c:v>
                </c:pt>
                <c:pt idx="10">
                  <c:v>1.474E-2</c:v>
                </c:pt>
                <c:pt idx="11">
                  <c:v>1.9130000000000001E-2</c:v>
                </c:pt>
                <c:pt idx="12">
                  <c:v>1.9189999999999999E-2</c:v>
                </c:pt>
                <c:pt idx="13">
                  <c:v>1.5299999999999999E-2</c:v>
                </c:pt>
                <c:pt idx="14">
                  <c:v>1.7590000000000001E-2</c:v>
                </c:pt>
                <c:pt idx="15">
                  <c:v>1.7590000000000001E-2</c:v>
                </c:pt>
                <c:pt idx="16">
                  <c:v>1.9279999999999999E-2</c:v>
                </c:pt>
                <c:pt idx="17">
                  <c:v>1.6480000000000002E-2</c:v>
                </c:pt>
                <c:pt idx="18">
                  <c:v>1.636E-2</c:v>
                </c:pt>
                <c:pt idx="19">
                  <c:v>1.3950000000000001E-2</c:v>
                </c:pt>
                <c:pt idx="20">
                  <c:v>1.916E-2</c:v>
                </c:pt>
                <c:pt idx="21">
                  <c:v>1.6650000000000002E-2</c:v>
                </c:pt>
                <c:pt idx="22">
                  <c:v>1.6369999999999999E-2</c:v>
                </c:pt>
                <c:pt idx="23">
                  <c:v>1.6580000000000001E-2</c:v>
                </c:pt>
                <c:pt idx="24">
                  <c:v>1.814E-2</c:v>
                </c:pt>
                <c:pt idx="25">
                  <c:v>1.7399999999999999E-2</c:v>
                </c:pt>
                <c:pt idx="26">
                  <c:v>1.6930000000000001E-2</c:v>
                </c:pt>
                <c:pt idx="27">
                  <c:v>1.6250000000000001E-2</c:v>
                </c:pt>
                <c:pt idx="28">
                  <c:v>1.7409999999999998E-2</c:v>
                </c:pt>
                <c:pt idx="29">
                  <c:v>1.545E-2</c:v>
                </c:pt>
                <c:pt idx="30">
                  <c:v>1.6830000000000001E-2</c:v>
                </c:pt>
                <c:pt idx="31">
                  <c:v>1.537E-2</c:v>
                </c:pt>
                <c:pt idx="32">
                  <c:v>1.583E-2</c:v>
                </c:pt>
                <c:pt idx="33">
                  <c:v>1.6549999999999999E-2</c:v>
                </c:pt>
                <c:pt idx="34">
                  <c:v>1.559E-2</c:v>
                </c:pt>
                <c:pt idx="35">
                  <c:v>1.5910000000000001E-2</c:v>
                </c:pt>
                <c:pt idx="36">
                  <c:v>1.5820000000000001E-2</c:v>
                </c:pt>
                <c:pt idx="37">
                  <c:v>1.5599999999999999E-2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54-4643-9873-98CB607C07E3}"/>
            </c:ext>
          </c:extLst>
        </c:ser>
        <c:ser>
          <c:idx val="1"/>
          <c:order val="1"/>
          <c:tx>
            <c:strRef>
              <c:f>'Overfitting Research (2)'!$F$1</c:f>
              <c:strCache>
                <c:ptCount val="1"/>
                <c:pt idx="0">
                  <c:v>P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'Overfitting Research (2)'!$A$2:$A$40</c:f>
              <c:numCache>
                <c:formatCode>General</c:formatCode>
                <c:ptCount val="3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</c:numCache>
            </c:numRef>
          </c:cat>
          <c:val>
            <c:numRef>
              <c:f>'Overfitting Research (2)'!$F$2:$F$40</c:f>
              <c:numCache>
                <c:formatCode>General</c:formatCode>
                <c:ptCount val="39"/>
                <c:pt idx="0">
                  <c:v>1.7631936921599996E-3</c:v>
                </c:pt>
                <c:pt idx="1">
                  <c:v>1.1316495999999998E-3</c:v>
                </c:pt>
                <c:pt idx="2">
                  <c:v>3.1137404408100003E-3</c:v>
                </c:pt>
                <c:pt idx="3">
                  <c:v>5.0906640624999997E-4</c:v>
                </c:pt>
                <c:pt idx="4">
                  <c:v>1.9556295062499998E-3</c:v>
                </c:pt>
                <c:pt idx="5">
                  <c:v>3.0475809840099996E-3</c:v>
                </c:pt>
                <c:pt idx="6">
                  <c:v>1.8867342929286879E-2</c:v>
                </c:pt>
                <c:pt idx="7">
                  <c:v>1.6595236506250003E-2</c:v>
                </c:pt>
                <c:pt idx="8">
                  <c:v>1.7490062499999997E-2</c:v>
                </c:pt>
                <c:pt idx="9">
                  <c:v>0.10243334671441001</c:v>
                </c:pt>
                <c:pt idx="10">
                  <c:v>4.7205210009759989E-2</c:v>
                </c:pt>
                <c:pt idx="11">
                  <c:v>0.13392445265761005</c:v>
                </c:pt>
                <c:pt idx="12">
                  <c:v>0.13561255518720997</c:v>
                </c:pt>
                <c:pt idx="13">
                  <c:v>5.4798128099999989E-2</c:v>
                </c:pt>
                <c:pt idx="14">
                  <c:v>9.5733372345610024E-2</c:v>
                </c:pt>
                <c:pt idx="15">
                  <c:v>9.5733372345610024E-2</c:v>
                </c:pt>
                <c:pt idx="16">
                  <c:v>0.13817456889855997</c:v>
                </c:pt>
                <c:pt idx="17">
                  <c:v>7.3761345372160045E-2</c:v>
                </c:pt>
                <c:pt idx="18">
                  <c:v>7.163630838016001E-2</c:v>
                </c:pt>
                <c:pt idx="19">
                  <c:v>3.7870133006250015E-2</c:v>
                </c:pt>
                <c:pt idx="20">
                  <c:v>0.13476652155135999</c:v>
                </c:pt>
                <c:pt idx="21">
                  <c:v>7.6852314506250033E-2</c:v>
                </c:pt>
                <c:pt idx="22">
                  <c:v>7.1811618933610002E-2</c:v>
                </c:pt>
                <c:pt idx="23">
                  <c:v>7.556803073296002E-2</c:v>
                </c:pt>
                <c:pt idx="24">
                  <c:v>0.10828022035215998</c:v>
                </c:pt>
                <c:pt idx="25">
                  <c:v>9.1663617599999983E-2</c:v>
                </c:pt>
                <c:pt idx="26">
                  <c:v>8.2153833300009999E-2</c:v>
                </c:pt>
                <c:pt idx="27">
                  <c:v>6.9729003906250017E-2</c:v>
                </c:pt>
                <c:pt idx="28">
                  <c:v>9.1874520285609967E-2</c:v>
                </c:pt>
                <c:pt idx="29">
                  <c:v>5.6978883506250008E-2</c:v>
                </c:pt>
                <c:pt idx="30">
                  <c:v>8.022993935121002E-2</c:v>
                </c:pt>
                <c:pt idx="31">
                  <c:v>5.5807872921609998E-2</c:v>
                </c:pt>
                <c:pt idx="32">
                  <c:v>6.2794796803210012E-2</c:v>
                </c:pt>
                <c:pt idx="33">
                  <c:v>7.5022579506249978E-2</c:v>
                </c:pt>
                <c:pt idx="34">
                  <c:v>5.9072378913609995E-2</c:v>
                </c:pt>
                <c:pt idx="35">
                  <c:v>6.4073835009610003E-2</c:v>
                </c:pt>
                <c:pt idx="36">
                  <c:v>6.2636274201760017E-2</c:v>
                </c:pt>
                <c:pt idx="37">
                  <c:v>5.9224089599999988E-2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54-4643-9873-98CB607C07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3138608"/>
        <c:axId val="523139920"/>
      </c:lineChart>
      <c:catAx>
        <c:axId val="5231386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3139920"/>
        <c:crosses val="autoZero"/>
        <c:auto val="1"/>
        <c:lblAlgn val="ctr"/>
        <c:lblOffset val="100"/>
        <c:noMultiLvlLbl val="0"/>
      </c:catAx>
      <c:valAx>
        <c:axId val="52313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31386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38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13" Type="http://schemas.openxmlformats.org/officeDocument/2006/relationships/image" Target="../media/image53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12" Type="http://schemas.openxmlformats.org/officeDocument/2006/relationships/image" Target="../media/image52.png"/><Relationship Id="rId2" Type="http://schemas.openxmlformats.org/officeDocument/2006/relationships/image" Target="../media/image14.png"/><Relationship Id="rId1" Type="http://schemas.openxmlformats.org/officeDocument/2006/relationships/image" Target="../media/image4.png"/><Relationship Id="rId6" Type="http://schemas.openxmlformats.org/officeDocument/2006/relationships/image" Target="../media/image46.png"/><Relationship Id="rId11" Type="http://schemas.openxmlformats.org/officeDocument/2006/relationships/image" Target="../media/image51.png"/><Relationship Id="rId5" Type="http://schemas.openxmlformats.org/officeDocument/2006/relationships/image" Target="../media/image45.png"/><Relationship Id="rId10" Type="http://schemas.openxmlformats.org/officeDocument/2006/relationships/image" Target="../media/image50.png"/><Relationship Id="rId4" Type="http://schemas.openxmlformats.org/officeDocument/2006/relationships/image" Target="../media/image44.png"/><Relationship Id="rId9" Type="http://schemas.openxmlformats.org/officeDocument/2006/relationships/image" Target="../media/image4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6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6.png"/><Relationship Id="rId13" Type="http://schemas.openxmlformats.org/officeDocument/2006/relationships/image" Target="../media/image81.png"/><Relationship Id="rId18" Type="http://schemas.openxmlformats.org/officeDocument/2006/relationships/image" Target="../media/image86.png"/><Relationship Id="rId26" Type="http://schemas.openxmlformats.org/officeDocument/2006/relationships/image" Target="../media/image94.png"/><Relationship Id="rId39" Type="http://schemas.openxmlformats.org/officeDocument/2006/relationships/image" Target="../media/image107.png"/><Relationship Id="rId3" Type="http://schemas.openxmlformats.org/officeDocument/2006/relationships/image" Target="../media/image71.png"/><Relationship Id="rId21" Type="http://schemas.openxmlformats.org/officeDocument/2006/relationships/image" Target="../media/image89.png"/><Relationship Id="rId34" Type="http://schemas.openxmlformats.org/officeDocument/2006/relationships/image" Target="../media/image102.png"/><Relationship Id="rId42" Type="http://schemas.openxmlformats.org/officeDocument/2006/relationships/image" Target="../media/image110.png"/><Relationship Id="rId7" Type="http://schemas.openxmlformats.org/officeDocument/2006/relationships/image" Target="../media/image75.png"/><Relationship Id="rId12" Type="http://schemas.openxmlformats.org/officeDocument/2006/relationships/image" Target="../media/image80.png"/><Relationship Id="rId17" Type="http://schemas.openxmlformats.org/officeDocument/2006/relationships/image" Target="../media/image85.png"/><Relationship Id="rId25" Type="http://schemas.openxmlformats.org/officeDocument/2006/relationships/image" Target="../media/image93.png"/><Relationship Id="rId33" Type="http://schemas.openxmlformats.org/officeDocument/2006/relationships/image" Target="../media/image101.png"/><Relationship Id="rId38" Type="http://schemas.openxmlformats.org/officeDocument/2006/relationships/image" Target="../media/image106.png"/><Relationship Id="rId46" Type="http://schemas.openxmlformats.org/officeDocument/2006/relationships/image" Target="../media/image114.png"/><Relationship Id="rId2" Type="http://schemas.openxmlformats.org/officeDocument/2006/relationships/image" Target="../media/image70.png"/><Relationship Id="rId16" Type="http://schemas.openxmlformats.org/officeDocument/2006/relationships/image" Target="../media/image84.png"/><Relationship Id="rId20" Type="http://schemas.openxmlformats.org/officeDocument/2006/relationships/image" Target="../media/image88.png"/><Relationship Id="rId29" Type="http://schemas.openxmlformats.org/officeDocument/2006/relationships/image" Target="../media/image97.png"/><Relationship Id="rId41" Type="http://schemas.openxmlformats.org/officeDocument/2006/relationships/image" Target="../media/image109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11" Type="http://schemas.openxmlformats.org/officeDocument/2006/relationships/image" Target="../media/image79.png"/><Relationship Id="rId24" Type="http://schemas.openxmlformats.org/officeDocument/2006/relationships/image" Target="../media/image92.png"/><Relationship Id="rId32" Type="http://schemas.openxmlformats.org/officeDocument/2006/relationships/image" Target="../media/image100.png"/><Relationship Id="rId37" Type="http://schemas.openxmlformats.org/officeDocument/2006/relationships/image" Target="../media/image105.png"/><Relationship Id="rId40" Type="http://schemas.openxmlformats.org/officeDocument/2006/relationships/image" Target="../media/image108.png"/><Relationship Id="rId45" Type="http://schemas.openxmlformats.org/officeDocument/2006/relationships/image" Target="../media/image113.png"/><Relationship Id="rId5" Type="http://schemas.openxmlformats.org/officeDocument/2006/relationships/image" Target="../media/image73.png"/><Relationship Id="rId15" Type="http://schemas.openxmlformats.org/officeDocument/2006/relationships/image" Target="../media/image83.png"/><Relationship Id="rId23" Type="http://schemas.openxmlformats.org/officeDocument/2006/relationships/image" Target="../media/image91.png"/><Relationship Id="rId28" Type="http://schemas.openxmlformats.org/officeDocument/2006/relationships/image" Target="../media/image96.png"/><Relationship Id="rId36" Type="http://schemas.openxmlformats.org/officeDocument/2006/relationships/image" Target="../media/image104.png"/><Relationship Id="rId10" Type="http://schemas.openxmlformats.org/officeDocument/2006/relationships/image" Target="../media/image78.png"/><Relationship Id="rId19" Type="http://schemas.openxmlformats.org/officeDocument/2006/relationships/image" Target="../media/image87.png"/><Relationship Id="rId31" Type="http://schemas.openxmlformats.org/officeDocument/2006/relationships/image" Target="../media/image99.png"/><Relationship Id="rId44" Type="http://schemas.openxmlformats.org/officeDocument/2006/relationships/image" Target="../media/image112.png"/><Relationship Id="rId4" Type="http://schemas.openxmlformats.org/officeDocument/2006/relationships/image" Target="../media/image72.png"/><Relationship Id="rId9" Type="http://schemas.openxmlformats.org/officeDocument/2006/relationships/image" Target="../media/image77.png"/><Relationship Id="rId14" Type="http://schemas.openxmlformats.org/officeDocument/2006/relationships/image" Target="../media/image82.png"/><Relationship Id="rId22" Type="http://schemas.openxmlformats.org/officeDocument/2006/relationships/image" Target="../media/image90.png"/><Relationship Id="rId27" Type="http://schemas.openxmlformats.org/officeDocument/2006/relationships/image" Target="../media/image95.png"/><Relationship Id="rId30" Type="http://schemas.openxmlformats.org/officeDocument/2006/relationships/image" Target="../media/image98.png"/><Relationship Id="rId35" Type="http://schemas.openxmlformats.org/officeDocument/2006/relationships/image" Target="../media/image103.png"/><Relationship Id="rId43" Type="http://schemas.openxmlformats.org/officeDocument/2006/relationships/image" Target="../media/image111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6.png"/><Relationship Id="rId1" Type="http://schemas.openxmlformats.org/officeDocument/2006/relationships/image" Target="../media/image115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5.png"/><Relationship Id="rId13" Type="http://schemas.openxmlformats.org/officeDocument/2006/relationships/image" Target="../media/image130.png"/><Relationship Id="rId18" Type="http://schemas.openxmlformats.org/officeDocument/2006/relationships/image" Target="../media/image135.png"/><Relationship Id="rId26" Type="http://schemas.openxmlformats.org/officeDocument/2006/relationships/image" Target="../media/image143.png"/><Relationship Id="rId39" Type="http://schemas.openxmlformats.org/officeDocument/2006/relationships/image" Target="../media/image156.png"/><Relationship Id="rId3" Type="http://schemas.openxmlformats.org/officeDocument/2006/relationships/image" Target="../media/image120.png"/><Relationship Id="rId21" Type="http://schemas.openxmlformats.org/officeDocument/2006/relationships/image" Target="../media/image138.png"/><Relationship Id="rId34" Type="http://schemas.openxmlformats.org/officeDocument/2006/relationships/image" Target="../media/image151.png"/><Relationship Id="rId42" Type="http://schemas.openxmlformats.org/officeDocument/2006/relationships/image" Target="../media/image159.png"/><Relationship Id="rId7" Type="http://schemas.openxmlformats.org/officeDocument/2006/relationships/image" Target="../media/image124.png"/><Relationship Id="rId12" Type="http://schemas.openxmlformats.org/officeDocument/2006/relationships/image" Target="../media/image129.png"/><Relationship Id="rId17" Type="http://schemas.openxmlformats.org/officeDocument/2006/relationships/image" Target="../media/image134.png"/><Relationship Id="rId25" Type="http://schemas.openxmlformats.org/officeDocument/2006/relationships/image" Target="../media/image142.png"/><Relationship Id="rId33" Type="http://schemas.openxmlformats.org/officeDocument/2006/relationships/image" Target="../media/image150.png"/><Relationship Id="rId38" Type="http://schemas.openxmlformats.org/officeDocument/2006/relationships/image" Target="../media/image155.png"/><Relationship Id="rId46" Type="http://schemas.openxmlformats.org/officeDocument/2006/relationships/image" Target="../media/image163.png"/><Relationship Id="rId2" Type="http://schemas.openxmlformats.org/officeDocument/2006/relationships/image" Target="../media/image119.png"/><Relationship Id="rId16" Type="http://schemas.openxmlformats.org/officeDocument/2006/relationships/image" Target="../media/image133.png"/><Relationship Id="rId20" Type="http://schemas.openxmlformats.org/officeDocument/2006/relationships/image" Target="../media/image137.png"/><Relationship Id="rId29" Type="http://schemas.openxmlformats.org/officeDocument/2006/relationships/image" Target="../media/image146.png"/><Relationship Id="rId41" Type="http://schemas.openxmlformats.org/officeDocument/2006/relationships/image" Target="../media/image158.png"/><Relationship Id="rId1" Type="http://schemas.openxmlformats.org/officeDocument/2006/relationships/image" Target="../media/image118.png"/><Relationship Id="rId6" Type="http://schemas.openxmlformats.org/officeDocument/2006/relationships/image" Target="../media/image123.png"/><Relationship Id="rId11" Type="http://schemas.openxmlformats.org/officeDocument/2006/relationships/image" Target="../media/image128.png"/><Relationship Id="rId24" Type="http://schemas.openxmlformats.org/officeDocument/2006/relationships/image" Target="../media/image141.png"/><Relationship Id="rId32" Type="http://schemas.openxmlformats.org/officeDocument/2006/relationships/image" Target="../media/image149.png"/><Relationship Id="rId37" Type="http://schemas.openxmlformats.org/officeDocument/2006/relationships/image" Target="../media/image154.png"/><Relationship Id="rId40" Type="http://schemas.openxmlformats.org/officeDocument/2006/relationships/image" Target="../media/image157.png"/><Relationship Id="rId45" Type="http://schemas.openxmlformats.org/officeDocument/2006/relationships/image" Target="../media/image162.png"/><Relationship Id="rId5" Type="http://schemas.openxmlformats.org/officeDocument/2006/relationships/image" Target="../media/image122.png"/><Relationship Id="rId15" Type="http://schemas.openxmlformats.org/officeDocument/2006/relationships/image" Target="../media/image132.png"/><Relationship Id="rId23" Type="http://schemas.openxmlformats.org/officeDocument/2006/relationships/image" Target="../media/image140.png"/><Relationship Id="rId28" Type="http://schemas.openxmlformats.org/officeDocument/2006/relationships/image" Target="../media/image145.png"/><Relationship Id="rId36" Type="http://schemas.openxmlformats.org/officeDocument/2006/relationships/image" Target="../media/image153.png"/><Relationship Id="rId10" Type="http://schemas.openxmlformats.org/officeDocument/2006/relationships/image" Target="../media/image127.png"/><Relationship Id="rId19" Type="http://schemas.openxmlformats.org/officeDocument/2006/relationships/image" Target="../media/image136.png"/><Relationship Id="rId31" Type="http://schemas.openxmlformats.org/officeDocument/2006/relationships/image" Target="../media/image148.png"/><Relationship Id="rId44" Type="http://schemas.openxmlformats.org/officeDocument/2006/relationships/image" Target="../media/image161.png"/><Relationship Id="rId4" Type="http://schemas.openxmlformats.org/officeDocument/2006/relationships/image" Target="../media/image121.png"/><Relationship Id="rId9" Type="http://schemas.openxmlformats.org/officeDocument/2006/relationships/image" Target="../media/image126.png"/><Relationship Id="rId14" Type="http://schemas.openxmlformats.org/officeDocument/2006/relationships/image" Target="../media/image131.png"/><Relationship Id="rId22" Type="http://schemas.openxmlformats.org/officeDocument/2006/relationships/image" Target="../media/image139.png"/><Relationship Id="rId27" Type="http://schemas.openxmlformats.org/officeDocument/2006/relationships/image" Target="../media/image144.png"/><Relationship Id="rId30" Type="http://schemas.openxmlformats.org/officeDocument/2006/relationships/image" Target="../media/image147.png"/><Relationship Id="rId35" Type="http://schemas.openxmlformats.org/officeDocument/2006/relationships/image" Target="../media/image152.png"/><Relationship Id="rId43" Type="http://schemas.openxmlformats.org/officeDocument/2006/relationships/image" Target="../media/image160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png"/><Relationship Id="rId3" Type="http://schemas.openxmlformats.org/officeDocument/2006/relationships/image" Target="../media/image166.png"/><Relationship Id="rId7" Type="http://schemas.openxmlformats.org/officeDocument/2006/relationships/image" Target="../media/image170.png"/><Relationship Id="rId12" Type="http://schemas.openxmlformats.org/officeDocument/2006/relationships/image" Target="../media/image175.png"/><Relationship Id="rId2" Type="http://schemas.openxmlformats.org/officeDocument/2006/relationships/image" Target="../media/image165.png"/><Relationship Id="rId1" Type="http://schemas.openxmlformats.org/officeDocument/2006/relationships/image" Target="../media/image164.png"/><Relationship Id="rId6" Type="http://schemas.openxmlformats.org/officeDocument/2006/relationships/image" Target="../media/image169.png"/><Relationship Id="rId11" Type="http://schemas.openxmlformats.org/officeDocument/2006/relationships/image" Target="../media/image174.png"/><Relationship Id="rId5" Type="http://schemas.openxmlformats.org/officeDocument/2006/relationships/image" Target="../media/image168.png"/><Relationship Id="rId10" Type="http://schemas.openxmlformats.org/officeDocument/2006/relationships/image" Target="../media/image173.png"/><Relationship Id="rId4" Type="http://schemas.openxmlformats.org/officeDocument/2006/relationships/image" Target="../media/image167.png"/><Relationship Id="rId9" Type="http://schemas.openxmlformats.org/officeDocument/2006/relationships/image" Target="../media/image172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8.png"/><Relationship Id="rId2" Type="http://schemas.openxmlformats.org/officeDocument/2006/relationships/image" Target="../media/image177.png"/><Relationship Id="rId1" Type="http://schemas.openxmlformats.org/officeDocument/2006/relationships/image" Target="../media/image176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1.png"/><Relationship Id="rId4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8.png"/><Relationship Id="rId3" Type="http://schemas.openxmlformats.org/officeDocument/2006/relationships/image" Target="../media/image183.png"/><Relationship Id="rId7" Type="http://schemas.openxmlformats.org/officeDocument/2006/relationships/image" Target="../media/image187.png"/><Relationship Id="rId12" Type="http://schemas.openxmlformats.org/officeDocument/2006/relationships/image" Target="../media/image192.png"/><Relationship Id="rId2" Type="http://schemas.openxmlformats.org/officeDocument/2006/relationships/image" Target="../media/image182.png"/><Relationship Id="rId1" Type="http://schemas.openxmlformats.org/officeDocument/2006/relationships/image" Target="../media/image181.png"/><Relationship Id="rId6" Type="http://schemas.openxmlformats.org/officeDocument/2006/relationships/image" Target="../media/image186.png"/><Relationship Id="rId11" Type="http://schemas.openxmlformats.org/officeDocument/2006/relationships/image" Target="../media/image191.png"/><Relationship Id="rId5" Type="http://schemas.openxmlformats.org/officeDocument/2006/relationships/image" Target="../media/image185.png"/><Relationship Id="rId10" Type="http://schemas.openxmlformats.org/officeDocument/2006/relationships/image" Target="../media/image190.png"/><Relationship Id="rId4" Type="http://schemas.openxmlformats.org/officeDocument/2006/relationships/image" Target="../media/image184.png"/><Relationship Id="rId9" Type="http://schemas.openxmlformats.org/officeDocument/2006/relationships/image" Target="../media/image189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4.png"/><Relationship Id="rId2" Type="http://schemas.openxmlformats.org/officeDocument/2006/relationships/image" Target="../media/image193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14.png"/><Relationship Id="rId1" Type="http://schemas.openxmlformats.org/officeDocument/2006/relationships/image" Target="../media/image4.png"/><Relationship Id="rId4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3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0</xdr:rowOff>
    </xdr:from>
    <xdr:to>
      <xdr:col>20</xdr:col>
      <xdr:colOff>484190</xdr:colOff>
      <xdr:row>61</xdr:row>
      <xdr:rowOff>28095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54275" y="7810500"/>
          <a:ext cx="12676190" cy="3838095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0</xdr:col>
      <xdr:colOff>0</xdr:colOff>
      <xdr:row>5</xdr:row>
      <xdr:rowOff>19050</xdr:rowOff>
    </xdr:from>
    <xdr:ext cx="4114800" cy="2743200"/>
    <xdr:pic>
      <xdr:nvPicPr>
        <xdr:cNvPr id="3" name="Image 4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5001875" y="971550"/>
          <a:ext cx="4114800" cy="2743200"/>
        </a:xfrm>
        <a:prstGeom prst="rect">
          <a:avLst/>
        </a:prstGeom>
        <a:ln>
          <a:prstDash val="solid"/>
        </a:ln>
      </xdr:spPr>
    </xdr:pic>
    <xdr:clientData/>
  </xdr:oneCellAnchor>
  <xdr:oneCellAnchor>
    <xdr:from>
      <xdr:col>6</xdr:col>
      <xdr:colOff>361950</xdr:colOff>
      <xdr:row>24</xdr:row>
      <xdr:rowOff>38100</xdr:rowOff>
    </xdr:from>
    <xdr:ext cx="4114800" cy="2743200"/>
    <xdr:pic>
      <xdr:nvPicPr>
        <xdr:cNvPr id="4" name="Image 1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9173825" y="4610100"/>
          <a:ext cx="4114800" cy="2743200"/>
        </a:xfrm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24</xdr:row>
      <xdr:rowOff>95250</xdr:rowOff>
    </xdr:from>
    <xdr:ext cx="4114800" cy="2743200"/>
    <xdr:pic>
      <xdr:nvPicPr>
        <xdr:cNvPr id="5" name="Image 1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4649450" y="4667250"/>
          <a:ext cx="4114800" cy="2743200"/>
        </a:xfrm>
        <a:prstGeom prst="rect">
          <a:avLst/>
        </a:prstGeom>
        <a:ln>
          <a:prstDash val="solid"/>
        </a:ln>
      </xdr:spPr>
    </xdr:pic>
    <xdr:clientData/>
  </xdr:oneCellAnchor>
  <xdr:oneCellAnchor>
    <xdr:from>
      <xdr:col>6</xdr:col>
      <xdr:colOff>571500</xdr:colOff>
      <xdr:row>5</xdr:row>
      <xdr:rowOff>57150</xdr:rowOff>
    </xdr:from>
    <xdr:ext cx="4114800" cy="2743200"/>
    <xdr:pic>
      <xdr:nvPicPr>
        <xdr:cNvPr id="6" name="Image 3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383375" y="1009650"/>
          <a:ext cx="4114800" cy="2743200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86</xdr:row>
      <xdr:rowOff>0</xdr:rowOff>
    </xdr:from>
    <xdr:ext cx="13716000" cy="3429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106</xdr:row>
      <xdr:rowOff>0</xdr:rowOff>
    </xdr:from>
    <xdr:ext cx="13716000" cy="3429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126</xdr:row>
      <xdr:rowOff>0</xdr:rowOff>
    </xdr:from>
    <xdr:ext cx="13716000" cy="3429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146</xdr:row>
      <xdr:rowOff>0</xdr:rowOff>
    </xdr:from>
    <xdr:ext cx="13716000" cy="3429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166</xdr:row>
      <xdr:rowOff>0</xdr:rowOff>
    </xdr:from>
    <xdr:ext cx="13716000" cy="3429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186</xdr:row>
      <xdr:rowOff>0</xdr:rowOff>
    </xdr:from>
    <xdr:ext cx="13716000" cy="3429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206</xdr:row>
      <xdr:rowOff>0</xdr:rowOff>
    </xdr:from>
    <xdr:ext cx="13716000" cy="3429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226</xdr:row>
      <xdr:rowOff>0</xdr:rowOff>
    </xdr:from>
    <xdr:ext cx="13716000" cy="3429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246</xdr:row>
      <xdr:rowOff>0</xdr:rowOff>
    </xdr:from>
    <xdr:ext cx="13716000" cy="3429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266</xdr:row>
      <xdr:rowOff>0</xdr:rowOff>
    </xdr:from>
    <xdr:ext cx="13716000" cy="3429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286</xdr:row>
      <xdr:rowOff>0</xdr:rowOff>
    </xdr:from>
    <xdr:ext cx="13716000" cy="3429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306</xdr:row>
      <xdr:rowOff>0</xdr:rowOff>
    </xdr:from>
    <xdr:ext cx="13716000" cy="3429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326</xdr:row>
      <xdr:rowOff>0</xdr:rowOff>
    </xdr:from>
    <xdr:ext cx="13716000" cy="3429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42</xdr:row>
      <xdr:rowOff>0</xdr:rowOff>
    </xdr:from>
    <xdr:ext cx="13716000" cy="6858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122</xdr:row>
      <xdr:rowOff>0</xdr:rowOff>
    </xdr:from>
    <xdr:ext cx="13716000" cy="6858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19</xdr:row>
      <xdr:rowOff>0</xdr:rowOff>
    </xdr:from>
    <xdr:ext cx="4114800" cy="27432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39</xdr:row>
      <xdr:rowOff>0</xdr:rowOff>
    </xdr:from>
    <xdr:ext cx="4114800" cy="27432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59</xdr:row>
      <xdr:rowOff>0</xdr:rowOff>
    </xdr:from>
    <xdr:ext cx="4114800" cy="27432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79</xdr:row>
      <xdr:rowOff>0</xdr:rowOff>
    </xdr:from>
    <xdr:ext cx="4114800" cy="27432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99</xdr:row>
      <xdr:rowOff>0</xdr:rowOff>
    </xdr:from>
    <xdr:ext cx="4114800" cy="27432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119</xdr:row>
      <xdr:rowOff>0</xdr:rowOff>
    </xdr:from>
    <xdr:ext cx="4114800" cy="27432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18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139</xdr:row>
      <xdr:rowOff>0</xdr:rowOff>
    </xdr:from>
    <xdr:ext cx="4114800" cy="27432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8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159</xdr:row>
      <xdr:rowOff>0</xdr:rowOff>
    </xdr:from>
    <xdr:ext cx="4114800" cy="27432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8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179</xdr:row>
      <xdr:rowOff>0</xdr:rowOff>
    </xdr:from>
    <xdr:ext cx="4114800" cy="27432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8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199</xdr:row>
      <xdr:rowOff>0</xdr:rowOff>
    </xdr:from>
    <xdr:ext cx="4114800" cy="27432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8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219</xdr:row>
      <xdr:rowOff>0</xdr:rowOff>
    </xdr:from>
    <xdr:ext cx="4114800" cy="27432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8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239</xdr:row>
      <xdr:rowOff>0</xdr:rowOff>
    </xdr:from>
    <xdr:ext cx="4114800" cy="27432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8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259</xdr:row>
      <xdr:rowOff>0</xdr:rowOff>
    </xdr:from>
    <xdr:ext cx="4114800" cy="27432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8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542925</xdr:colOff>
      <xdr:row>4</xdr:row>
      <xdr:rowOff>114300</xdr:rowOff>
    </xdr:from>
    <xdr:to>
      <xdr:col>29</xdr:col>
      <xdr:colOff>360372</xdr:colOff>
      <xdr:row>26</xdr:row>
      <xdr:rowOff>94729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81875" y="876300"/>
          <a:ext cx="12619047" cy="4171429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304800</xdr:colOff>
      <xdr:row>1</xdr:row>
      <xdr:rowOff>4762</xdr:rowOff>
    </xdr:from>
    <xdr:to>
      <xdr:col>30</xdr:col>
      <xdr:colOff>0</xdr:colOff>
      <xdr:row>15</xdr:row>
      <xdr:rowOff>80962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A704212-1546-4E3B-87D8-91C3379531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314325</xdr:colOff>
      <xdr:row>16</xdr:row>
      <xdr:rowOff>4762</xdr:rowOff>
    </xdr:from>
    <xdr:to>
      <xdr:col>30</xdr:col>
      <xdr:colOff>9525</xdr:colOff>
      <xdr:row>30</xdr:row>
      <xdr:rowOff>80962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8FBA663-AA4A-421B-B1F2-9AD0BE84299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30</xdr:col>
      <xdr:colOff>304800</xdr:colOff>
      <xdr:row>1</xdr:row>
      <xdr:rowOff>14287</xdr:rowOff>
    </xdr:from>
    <xdr:to>
      <xdr:col>38</xdr:col>
      <xdr:colOff>0</xdr:colOff>
      <xdr:row>15</xdr:row>
      <xdr:rowOff>90487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539B619-E409-46F4-A55D-55B86107FC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30</xdr:col>
      <xdr:colOff>304800</xdr:colOff>
      <xdr:row>16</xdr:row>
      <xdr:rowOff>14287</xdr:rowOff>
    </xdr:from>
    <xdr:to>
      <xdr:col>38</xdr:col>
      <xdr:colOff>0</xdr:colOff>
      <xdr:row>30</xdr:row>
      <xdr:rowOff>90487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F303B73-C6F6-44DA-BA7A-A40F89B1CE0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22</xdr:col>
      <xdr:colOff>285750</xdr:colOff>
      <xdr:row>32</xdr:row>
      <xdr:rowOff>14287</xdr:rowOff>
    </xdr:from>
    <xdr:to>
      <xdr:col>29</xdr:col>
      <xdr:colOff>590550</xdr:colOff>
      <xdr:row>46</xdr:row>
      <xdr:rowOff>90487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227C7BAF-417F-4CFC-9385-54724744E4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30</xdr:col>
      <xdr:colOff>304800</xdr:colOff>
      <xdr:row>32</xdr:row>
      <xdr:rowOff>14287</xdr:rowOff>
    </xdr:from>
    <xdr:to>
      <xdr:col>38</xdr:col>
      <xdr:colOff>0</xdr:colOff>
      <xdr:row>46</xdr:row>
      <xdr:rowOff>90487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A3CA08BB-249A-4A00-AC3E-D652BBACC3F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30</xdr:col>
      <xdr:colOff>323850</xdr:colOff>
      <xdr:row>48</xdr:row>
      <xdr:rowOff>14287</xdr:rowOff>
    </xdr:from>
    <xdr:to>
      <xdr:col>38</xdr:col>
      <xdr:colOff>19050</xdr:colOff>
      <xdr:row>62</xdr:row>
      <xdr:rowOff>90487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1D1F4997-DBB8-4523-B590-273565BBB1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352425</xdr:colOff>
      <xdr:row>1</xdr:row>
      <xdr:rowOff>14287</xdr:rowOff>
    </xdr:from>
    <xdr:to>
      <xdr:col>26</xdr:col>
      <xdr:colOff>47625</xdr:colOff>
      <xdr:row>15</xdr:row>
      <xdr:rowOff>90487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2B459F1-F5A2-4E92-9B1D-ED2A7016AF8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381000</xdr:colOff>
      <xdr:row>16</xdr:row>
      <xdr:rowOff>138112</xdr:rowOff>
    </xdr:from>
    <xdr:to>
      <xdr:col>26</xdr:col>
      <xdr:colOff>76200</xdr:colOff>
      <xdr:row>31</xdr:row>
      <xdr:rowOff>23812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A5F1F62-0ADD-4B4D-A2C9-72BFE0689E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171450</xdr:colOff>
      <xdr:row>4</xdr:row>
      <xdr:rowOff>161926</xdr:rowOff>
    </xdr:from>
    <xdr:to>
      <xdr:col>15</xdr:col>
      <xdr:colOff>476250</xdr:colOff>
      <xdr:row>35</xdr:row>
      <xdr:rowOff>152400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6291623-E533-4A7E-BE5F-BE3CBCB323B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352425</xdr:colOff>
      <xdr:row>1</xdr:row>
      <xdr:rowOff>14287</xdr:rowOff>
    </xdr:from>
    <xdr:to>
      <xdr:col>26</xdr:col>
      <xdr:colOff>47625</xdr:colOff>
      <xdr:row>15</xdr:row>
      <xdr:rowOff>90487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D7B7F2C-B2F7-4141-A084-70E28ED50A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381000</xdr:colOff>
      <xdr:row>16</xdr:row>
      <xdr:rowOff>138112</xdr:rowOff>
    </xdr:from>
    <xdr:to>
      <xdr:col>26</xdr:col>
      <xdr:colOff>76200</xdr:colOff>
      <xdr:row>31</xdr:row>
      <xdr:rowOff>23812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BE211CA-C899-48CC-AB9B-715C16A5298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171450</xdr:colOff>
      <xdr:row>4</xdr:row>
      <xdr:rowOff>161926</xdr:rowOff>
    </xdr:from>
    <xdr:to>
      <xdr:col>15</xdr:col>
      <xdr:colOff>476250</xdr:colOff>
      <xdr:row>35</xdr:row>
      <xdr:rowOff>152400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B584027-8525-4109-B246-7A8C3E97D48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30</xdr:row>
      <xdr:rowOff>0</xdr:rowOff>
    </xdr:from>
    <xdr:ext cx="13716000" cy="3429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50</xdr:row>
      <xdr:rowOff>0</xdr:rowOff>
    </xdr:from>
    <xdr:ext cx="13716000" cy="3429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70</xdr:row>
      <xdr:rowOff>0</xdr:rowOff>
    </xdr:from>
    <xdr:ext cx="13716000" cy="3429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2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33</xdr:row>
      <xdr:rowOff>0</xdr:rowOff>
    </xdr:from>
    <xdr:ext cx="13716000" cy="3429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53</xdr:row>
      <xdr:rowOff>0</xdr:rowOff>
    </xdr:from>
    <xdr:ext cx="13716000" cy="3429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73</xdr:row>
      <xdr:rowOff>0</xdr:rowOff>
    </xdr:from>
    <xdr:ext cx="13716000" cy="3429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93</xdr:row>
      <xdr:rowOff>0</xdr:rowOff>
    </xdr:from>
    <xdr:ext cx="13716000" cy="3429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32</xdr:row>
      <xdr:rowOff>0</xdr:rowOff>
    </xdr:from>
    <xdr:ext cx="13716000" cy="6858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112</xdr:row>
      <xdr:rowOff>0</xdr:rowOff>
    </xdr:from>
    <xdr:ext cx="13716000" cy="6858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2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123</xdr:row>
      <xdr:rowOff>0</xdr:rowOff>
    </xdr:from>
    <xdr:ext cx="8572500" cy="3810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173</xdr:row>
      <xdr:rowOff>0</xdr:rowOff>
    </xdr:from>
    <xdr:ext cx="8572500" cy="3810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223</xdr:row>
      <xdr:rowOff>0</xdr:rowOff>
    </xdr:from>
    <xdr:ext cx="8572500" cy="3810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2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273</xdr:row>
      <xdr:rowOff>0</xdr:rowOff>
    </xdr:from>
    <xdr:ext cx="8572500" cy="3810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2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323</xdr:row>
      <xdr:rowOff>0</xdr:rowOff>
    </xdr:from>
    <xdr:ext cx="8572500" cy="3810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2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373</xdr:row>
      <xdr:rowOff>0</xdr:rowOff>
    </xdr:from>
    <xdr:ext cx="8572500" cy="3810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27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423</xdr:row>
      <xdr:rowOff>0</xdr:rowOff>
    </xdr:from>
    <xdr:ext cx="8572500" cy="3810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27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473</xdr:row>
      <xdr:rowOff>0</xdr:rowOff>
    </xdr:from>
    <xdr:ext cx="8572500" cy="3810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27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9525</xdr:colOff>
      <xdr:row>186</xdr:row>
      <xdr:rowOff>133350</xdr:rowOff>
    </xdr:from>
    <xdr:ext cx="13716000" cy="3429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525" y="35566350"/>
          <a:ext cx="13716000" cy="3429000"/>
        </a:xfrm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208</xdr:row>
      <xdr:rowOff>0</xdr:rowOff>
    </xdr:from>
    <xdr:ext cx="13716000" cy="3429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228</xdr:row>
      <xdr:rowOff>0</xdr:rowOff>
    </xdr:from>
    <xdr:ext cx="13716000" cy="3429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2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248</xdr:row>
      <xdr:rowOff>0</xdr:rowOff>
    </xdr:from>
    <xdr:ext cx="13716000" cy="3429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2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268</xdr:row>
      <xdr:rowOff>0</xdr:rowOff>
    </xdr:from>
    <xdr:ext cx="13716000" cy="3429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2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288</xdr:row>
      <xdr:rowOff>0</xdr:rowOff>
    </xdr:from>
    <xdr:ext cx="13716000" cy="3429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2B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308</xdr:row>
      <xdr:rowOff>0</xdr:rowOff>
    </xdr:from>
    <xdr:ext cx="13716000" cy="3429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2B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328</xdr:row>
      <xdr:rowOff>0</xdr:rowOff>
    </xdr:from>
    <xdr:ext cx="13716000" cy="3429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2B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348</xdr:row>
      <xdr:rowOff>0</xdr:rowOff>
    </xdr:from>
    <xdr:ext cx="13716000" cy="3429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2B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368</xdr:row>
      <xdr:rowOff>0</xdr:rowOff>
    </xdr:from>
    <xdr:ext cx="13716000" cy="3429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2B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388</xdr:row>
      <xdr:rowOff>0</xdr:rowOff>
    </xdr:from>
    <xdr:ext cx="13716000" cy="3429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2B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408</xdr:row>
      <xdr:rowOff>0</xdr:rowOff>
    </xdr:from>
    <xdr:ext cx="13716000" cy="3429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2B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428</xdr:row>
      <xdr:rowOff>0</xdr:rowOff>
    </xdr:from>
    <xdr:ext cx="13716000" cy="3429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2B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448</xdr:row>
      <xdr:rowOff>0</xdr:rowOff>
    </xdr:from>
    <xdr:ext cx="13716000" cy="34290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2B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468</xdr:row>
      <xdr:rowOff>0</xdr:rowOff>
    </xdr:from>
    <xdr:ext cx="13716000" cy="34290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2B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488</xdr:row>
      <xdr:rowOff>0</xdr:rowOff>
    </xdr:from>
    <xdr:ext cx="13716000" cy="34290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2B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508</xdr:row>
      <xdr:rowOff>0</xdr:rowOff>
    </xdr:from>
    <xdr:ext cx="13716000" cy="34290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2B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19050</xdr:colOff>
      <xdr:row>528</xdr:row>
      <xdr:rowOff>28575</xdr:rowOff>
    </xdr:from>
    <xdr:ext cx="13716000" cy="34290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2B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9050" y="100612575"/>
          <a:ext cx="13716000" cy="3429000"/>
        </a:xfrm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548</xdr:row>
      <xdr:rowOff>0</xdr:rowOff>
    </xdr:from>
    <xdr:ext cx="13716000" cy="34290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2B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568</xdr:row>
      <xdr:rowOff>0</xdr:rowOff>
    </xdr:from>
    <xdr:ext cx="13716000" cy="34290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2B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588</xdr:row>
      <xdr:rowOff>0</xdr:rowOff>
    </xdr:from>
    <xdr:ext cx="13716000" cy="34290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2B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608</xdr:row>
      <xdr:rowOff>0</xdr:rowOff>
    </xdr:from>
    <xdr:ext cx="13716000" cy="34290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2B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628</xdr:row>
      <xdr:rowOff>0</xdr:rowOff>
    </xdr:from>
    <xdr:ext cx="13716000" cy="34290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2B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648</xdr:row>
      <xdr:rowOff>0</xdr:rowOff>
    </xdr:from>
    <xdr:ext cx="13716000" cy="34290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2B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668</xdr:row>
      <xdr:rowOff>0</xdr:rowOff>
    </xdr:from>
    <xdr:ext cx="13716000" cy="34290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2B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688</xdr:row>
      <xdr:rowOff>0</xdr:rowOff>
    </xdr:from>
    <xdr:ext cx="13716000" cy="34290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2B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708</xdr:row>
      <xdr:rowOff>0</xdr:rowOff>
    </xdr:from>
    <xdr:ext cx="13716000" cy="34290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2B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728</xdr:row>
      <xdr:rowOff>0</xdr:rowOff>
    </xdr:from>
    <xdr:ext cx="13716000" cy="34290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2B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748</xdr:row>
      <xdr:rowOff>0</xdr:rowOff>
    </xdr:from>
    <xdr:ext cx="13716000" cy="34290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2B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768</xdr:row>
      <xdr:rowOff>0</xdr:rowOff>
    </xdr:from>
    <xdr:ext cx="13716000" cy="34290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2B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788</xdr:row>
      <xdr:rowOff>0</xdr:rowOff>
    </xdr:from>
    <xdr:ext cx="13716000" cy="34290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2B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808</xdr:row>
      <xdr:rowOff>0</xdr:rowOff>
    </xdr:from>
    <xdr:ext cx="13716000" cy="34290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2B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828</xdr:row>
      <xdr:rowOff>0</xdr:rowOff>
    </xdr:from>
    <xdr:ext cx="13716000" cy="34290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2B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848</xdr:row>
      <xdr:rowOff>0</xdr:rowOff>
    </xdr:from>
    <xdr:ext cx="13716000" cy="34290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2B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868</xdr:row>
      <xdr:rowOff>0</xdr:rowOff>
    </xdr:from>
    <xdr:ext cx="13716000" cy="34290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2B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888</xdr:row>
      <xdr:rowOff>0</xdr:rowOff>
    </xdr:from>
    <xdr:ext cx="13716000" cy="34290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2B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908</xdr:row>
      <xdr:rowOff>0</xdr:rowOff>
    </xdr:from>
    <xdr:ext cx="13716000" cy="34290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2B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928</xdr:row>
      <xdr:rowOff>0</xdr:rowOff>
    </xdr:from>
    <xdr:ext cx="13716000" cy="34290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2B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948</xdr:row>
      <xdr:rowOff>0</xdr:rowOff>
    </xdr:from>
    <xdr:ext cx="13716000" cy="34290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2B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968</xdr:row>
      <xdr:rowOff>0</xdr:rowOff>
    </xdr:from>
    <xdr:ext cx="13716000" cy="34290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2B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988</xdr:row>
      <xdr:rowOff>0</xdr:rowOff>
    </xdr:from>
    <xdr:ext cx="13716000" cy="34290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2B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1008</xdr:row>
      <xdr:rowOff>0</xdr:rowOff>
    </xdr:from>
    <xdr:ext cx="13716000" cy="34290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2B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1028</xdr:row>
      <xdr:rowOff>0</xdr:rowOff>
    </xdr:from>
    <xdr:ext cx="13716000" cy="34290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2B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1048</xdr:row>
      <xdr:rowOff>0</xdr:rowOff>
    </xdr:from>
    <xdr:ext cx="13716000" cy="34290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2B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1068</xdr:row>
      <xdr:rowOff>0</xdr:rowOff>
    </xdr:from>
    <xdr:ext cx="13716000" cy="34290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2B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1088</xdr:row>
      <xdr:rowOff>0</xdr:rowOff>
    </xdr:from>
    <xdr:ext cx="13716000" cy="34290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2B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58</xdr:row>
      <xdr:rowOff>76200</xdr:rowOff>
    </xdr:from>
    <xdr:ext cx="13716000" cy="6858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2C00-000004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1125200"/>
          <a:ext cx="13716000" cy="6858000"/>
        </a:xfrm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41910</xdr:colOff>
      <xdr:row>101</xdr:row>
      <xdr:rowOff>3810</xdr:rowOff>
    </xdr:from>
    <xdr:ext cx="13716000" cy="6858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2C00-000005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1910" y="19244310"/>
          <a:ext cx="13716000" cy="6858000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55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55</xdr:row>
      <xdr:rowOff>0</xdr:rowOff>
    </xdr:from>
    <xdr:ext cx="13716000" cy="6858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D00-000003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19</xdr:row>
      <xdr:rowOff>0</xdr:rowOff>
    </xdr:from>
    <xdr:ext cx="4114800" cy="27432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39</xdr:row>
      <xdr:rowOff>0</xdr:rowOff>
    </xdr:from>
    <xdr:ext cx="4114800" cy="27432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59</xdr:row>
      <xdr:rowOff>0</xdr:rowOff>
    </xdr:from>
    <xdr:ext cx="4114800" cy="27432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2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79</xdr:row>
      <xdr:rowOff>0</xdr:rowOff>
    </xdr:from>
    <xdr:ext cx="4114800" cy="27432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2F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99</xdr:row>
      <xdr:rowOff>0</xdr:rowOff>
    </xdr:from>
    <xdr:ext cx="4114800" cy="27432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2F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119</xdr:row>
      <xdr:rowOff>0</xdr:rowOff>
    </xdr:from>
    <xdr:ext cx="4114800" cy="27432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2F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139</xdr:row>
      <xdr:rowOff>0</xdr:rowOff>
    </xdr:from>
    <xdr:ext cx="4114800" cy="27432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2F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159</xdr:row>
      <xdr:rowOff>0</xdr:rowOff>
    </xdr:from>
    <xdr:ext cx="4114800" cy="27432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2F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179</xdr:row>
      <xdr:rowOff>0</xdr:rowOff>
    </xdr:from>
    <xdr:ext cx="4114800" cy="27432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2F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199</xdr:row>
      <xdr:rowOff>0</xdr:rowOff>
    </xdr:from>
    <xdr:ext cx="4114800" cy="27432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2F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219</xdr:row>
      <xdr:rowOff>0</xdr:rowOff>
    </xdr:from>
    <xdr:ext cx="4114800" cy="27432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2F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239</xdr:row>
      <xdr:rowOff>0</xdr:rowOff>
    </xdr:from>
    <xdr:ext cx="4114800" cy="27432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2F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259</xdr:row>
      <xdr:rowOff>0</xdr:rowOff>
    </xdr:from>
    <xdr:ext cx="4114800" cy="27432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2F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279</xdr:row>
      <xdr:rowOff>0</xdr:rowOff>
    </xdr:from>
    <xdr:ext cx="4114800" cy="27432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2F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299</xdr:row>
      <xdr:rowOff>0</xdr:rowOff>
    </xdr:from>
    <xdr:ext cx="4114800" cy="27432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2F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319</xdr:row>
      <xdr:rowOff>0</xdr:rowOff>
    </xdr:from>
    <xdr:ext cx="4114800" cy="27432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2F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339</xdr:row>
      <xdr:rowOff>0</xdr:rowOff>
    </xdr:from>
    <xdr:ext cx="4114800" cy="27432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2F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359</xdr:row>
      <xdr:rowOff>0</xdr:rowOff>
    </xdr:from>
    <xdr:ext cx="4114800" cy="27432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2F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379</xdr:row>
      <xdr:rowOff>0</xdr:rowOff>
    </xdr:from>
    <xdr:ext cx="4114800" cy="27432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2F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399</xdr:row>
      <xdr:rowOff>0</xdr:rowOff>
    </xdr:from>
    <xdr:ext cx="4114800" cy="27432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2F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419</xdr:row>
      <xdr:rowOff>0</xdr:rowOff>
    </xdr:from>
    <xdr:ext cx="4114800" cy="27432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2F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439</xdr:row>
      <xdr:rowOff>0</xdr:rowOff>
    </xdr:from>
    <xdr:ext cx="4114800" cy="27432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2F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459</xdr:row>
      <xdr:rowOff>0</xdr:rowOff>
    </xdr:from>
    <xdr:ext cx="4114800" cy="27432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2F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479</xdr:row>
      <xdr:rowOff>0</xdr:rowOff>
    </xdr:from>
    <xdr:ext cx="4114800" cy="27432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2F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499</xdr:row>
      <xdr:rowOff>0</xdr:rowOff>
    </xdr:from>
    <xdr:ext cx="4114800" cy="27432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2F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519</xdr:row>
      <xdr:rowOff>0</xdr:rowOff>
    </xdr:from>
    <xdr:ext cx="4114800" cy="27432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2F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539</xdr:row>
      <xdr:rowOff>0</xdr:rowOff>
    </xdr:from>
    <xdr:ext cx="4114800" cy="27432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2F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559</xdr:row>
      <xdr:rowOff>0</xdr:rowOff>
    </xdr:from>
    <xdr:ext cx="4114800" cy="27432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2F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579</xdr:row>
      <xdr:rowOff>0</xdr:rowOff>
    </xdr:from>
    <xdr:ext cx="4114800" cy="27432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2F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599</xdr:row>
      <xdr:rowOff>0</xdr:rowOff>
    </xdr:from>
    <xdr:ext cx="4114800" cy="27432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2F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619</xdr:row>
      <xdr:rowOff>0</xdr:rowOff>
    </xdr:from>
    <xdr:ext cx="4114800" cy="27432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2F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639</xdr:row>
      <xdr:rowOff>0</xdr:rowOff>
    </xdr:from>
    <xdr:ext cx="4114800" cy="27432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2F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659</xdr:row>
      <xdr:rowOff>0</xdr:rowOff>
    </xdr:from>
    <xdr:ext cx="4114800" cy="27432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2F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679</xdr:row>
      <xdr:rowOff>0</xdr:rowOff>
    </xdr:from>
    <xdr:ext cx="4114800" cy="27432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2F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699</xdr:row>
      <xdr:rowOff>0</xdr:rowOff>
    </xdr:from>
    <xdr:ext cx="4114800" cy="27432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2F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719</xdr:row>
      <xdr:rowOff>0</xdr:rowOff>
    </xdr:from>
    <xdr:ext cx="4114800" cy="27432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2F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739</xdr:row>
      <xdr:rowOff>0</xdr:rowOff>
    </xdr:from>
    <xdr:ext cx="4114800" cy="27432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2F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759</xdr:row>
      <xdr:rowOff>0</xdr:rowOff>
    </xdr:from>
    <xdr:ext cx="4114800" cy="27432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2F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779</xdr:row>
      <xdr:rowOff>0</xdr:rowOff>
    </xdr:from>
    <xdr:ext cx="4114800" cy="27432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2F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799</xdr:row>
      <xdr:rowOff>0</xdr:rowOff>
    </xdr:from>
    <xdr:ext cx="4114800" cy="27432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2F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819</xdr:row>
      <xdr:rowOff>0</xdr:rowOff>
    </xdr:from>
    <xdr:ext cx="4114800" cy="27432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2F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839</xdr:row>
      <xdr:rowOff>0</xdr:rowOff>
    </xdr:from>
    <xdr:ext cx="4114800" cy="27432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2F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859</xdr:row>
      <xdr:rowOff>0</xdr:rowOff>
    </xdr:from>
    <xdr:ext cx="4114800" cy="27432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2F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879</xdr:row>
      <xdr:rowOff>0</xdr:rowOff>
    </xdr:from>
    <xdr:ext cx="4114800" cy="27432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2F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899</xdr:row>
      <xdr:rowOff>0</xdr:rowOff>
    </xdr:from>
    <xdr:ext cx="4114800" cy="27432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2F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919</xdr:row>
      <xdr:rowOff>0</xdr:rowOff>
    </xdr:from>
    <xdr:ext cx="4114800" cy="27432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2F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98</xdr:row>
      <xdr:rowOff>0</xdr:rowOff>
    </xdr:from>
    <xdr:ext cx="13716000" cy="3429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118</xdr:row>
      <xdr:rowOff>0</xdr:rowOff>
    </xdr:from>
    <xdr:ext cx="13716000" cy="3429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138</xdr:row>
      <xdr:rowOff>0</xdr:rowOff>
    </xdr:from>
    <xdr:ext cx="13716000" cy="3429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3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158</xdr:row>
      <xdr:rowOff>0</xdr:rowOff>
    </xdr:from>
    <xdr:ext cx="13716000" cy="3429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3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178</xdr:row>
      <xdr:rowOff>0</xdr:rowOff>
    </xdr:from>
    <xdr:ext cx="13716000" cy="3429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3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198</xdr:row>
      <xdr:rowOff>0</xdr:rowOff>
    </xdr:from>
    <xdr:ext cx="13716000" cy="3429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34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218</xdr:row>
      <xdr:rowOff>0</xdr:rowOff>
    </xdr:from>
    <xdr:ext cx="13716000" cy="3429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34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238</xdr:row>
      <xdr:rowOff>0</xdr:rowOff>
    </xdr:from>
    <xdr:ext cx="13716000" cy="3429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34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258</xdr:row>
      <xdr:rowOff>0</xdr:rowOff>
    </xdr:from>
    <xdr:ext cx="13716000" cy="3429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34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278</xdr:row>
      <xdr:rowOff>0</xdr:rowOff>
    </xdr:from>
    <xdr:ext cx="13716000" cy="3429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34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298</xdr:row>
      <xdr:rowOff>0</xdr:rowOff>
    </xdr:from>
    <xdr:ext cx="13716000" cy="3429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34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318</xdr:row>
      <xdr:rowOff>0</xdr:rowOff>
    </xdr:from>
    <xdr:ext cx="13716000" cy="3429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34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21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41</xdr:row>
      <xdr:rowOff>0</xdr:rowOff>
    </xdr:from>
    <xdr:ext cx="13716000" cy="6858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121</xdr:row>
      <xdr:rowOff>0</xdr:rowOff>
    </xdr:from>
    <xdr:ext cx="13716000" cy="6858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3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21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21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17</xdr:row>
      <xdr:rowOff>0</xdr:rowOff>
    </xdr:from>
    <xdr:to>
      <xdr:col>62</xdr:col>
      <xdr:colOff>484190</xdr:colOff>
      <xdr:row>37</xdr:row>
      <xdr:rowOff>28095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11200" y="3238500"/>
          <a:ext cx="12676190" cy="3838095"/>
        </a:xfrm>
        <a:prstGeom prst="rect">
          <a:avLst/>
        </a:prstGeom>
        <a:ln>
          <a:prstDash val="solid"/>
        </a:ln>
      </xdr:spPr>
    </xdr:pic>
    <xdr:clientData/>
  </xdr:twoCellAnchor>
  <xdr:oneCellAnchor>
    <xdr:from>
      <xdr:col>0</xdr:col>
      <xdr:colOff>0</xdr:colOff>
      <xdr:row>13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33</xdr:row>
      <xdr:rowOff>0</xdr:rowOff>
    </xdr:from>
    <xdr:ext cx="13716000" cy="6858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113</xdr:row>
      <xdr:rowOff>0</xdr:rowOff>
    </xdr:from>
    <xdr:ext cx="13716000" cy="6858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19</xdr:row>
      <xdr:rowOff>0</xdr:rowOff>
    </xdr:from>
    <xdr:ext cx="4114800" cy="27432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39</xdr:row>
      <xdr:rowOff>0</xdr:rowOff>
    </xdr:from>
    <xdr:ext cx="4114800" cy="27432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59</xdr:row>
      <xdr:rowOff>0</xdr:rowOff>
    </xdr:from>
    <xdr:ext cx="4114800" cy="27432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3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79</xdr:row>
      <xdr:rowOff>0</xdr:rowOff>
    </xdr:from>
    <xdr:ext cx="4114800" cy="27432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3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99</xdr:row>
      <xdr:rowOff>0</xdr:rowOff>
    </xdr:from>
    <xdr:ext cx="4114800" cy="27432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3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119</xdr:row>
      <xdr:rowOff>0</xdr:rowOff>
    </xdr:from>
    <xdr:ext cx="4114800" cy="27432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38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139</xdr:row>
      <xdr:rowOff>0</xdr:rowOff>
    </xdr:from>
    <xdr:ext cx="4114800" cy="27432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38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159</xdr:row>
      <xdr:rowOff>0</xdr:rowOff>
    </xdr:from>
    <xdr:ext cx="4114800" cy="27432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38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179</xdr:row>
      <xdr:rowOff>0</xdr:rowOff>
    </xdr:from>
    <xdr:ext cx="4114800" cy="27432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38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199</xdr:row>
      <xdr:rowOff>0</xdr:rowOff>
    </xdr:from>
    <xdr:ext cx="4114800" cy="27432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38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219</xdr:row>
      <xdr:rowOff>0</xdr:rowOff>
    </xdr:from>
    <xdr:ext cx="4114800" cy="27432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38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239</xdr:row>
      <xdr:rowOff>0</xdr:rowOff>
    </xdr:from>
    <xdr:ext cx="4114800" cy="27432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38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19</xdr:row>
      <xdr:rowOff>0</xdr:rowOff>
    </xdr:from>
    <xdr:ext cx="4114800" cy="27432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39</xdr:row>
      <xdr:rowOff>0</xdr:rowOff>
    </xdr:from>
    <xdr:ext cx="4114800" cy="27432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59</xdr:row>
      <xdr:rowOff>0</xdr:rowOff>
    </xdr:from>
    <xdr:ext cx="4114800" cy="27432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3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13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19</xdr:row>
      <xdr:rowOff>0</xdr:rowOff>
    </xdr:from>
    <xdr:ext cx="4114800" cy="27432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39</xdr:row>
      <xdr:rowOff>0</xdr:rowOff>
    </xdr:from>
    <xdr:ext cx="4114800" cy="27432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59</xdr:row>
      <xdr:rowOff>0</xdr:rowOff>
    </xdr:from>
    <xdr:ext cx="4114800" cy="27432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79</xdr:row>
      <xdr:rowOff>0</xdr:rowOff>
    </xdr:from>
    <xdr:ext cx="4114800" cy="27432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45</xdr:row>
      <xdr:rowOff>0</xdr:rowOff>
    </xdr:from>
    <xdr:ext cx="13716000" cy="3429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65</xdr:row>
      <xdr:rowOff>0</xdr:rowOff>
    </xdr:from>
    <xdr:ext cx="13716000" cy="3429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85</xdr:row>
      <xdr:rowOff>0</xdr:rowOff>
    </xdr:from>
    <xdr:ext cx="13716000" cy="3429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105</xdr:row>
      <xdr:rowOff>0</xdr:rowOff>
    </xdr:from>
    <xdr:ext cx="13716000" cy="3429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125</xdr:row>
      <xdr:rowOff>0</xdr:rowOff>
    </xdr:from>
    <xdr:ext cx="13716000" cy="3429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145</xdr:row>
      <xdr:rowOff>0</xdr:rowOff>
    </xdr:from>
    <xdr:ext cx="13716000" cy="3429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15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35</xdr:row>
      <xdr:rowOff>0</xdr:rowOff>
    </xdr:from>
    <xdr:ext cx="13716000" cy="6858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115</xdr:row>
      <xdr:rowOff>0</xdr:rowOff>
    </xdr:from>
    <xdr:ext cx="13716000" cy="6858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15</xdr:row>
      <xdr:rowOff>0</xdr:rowOff>
    </xdr:from>
    <xdr:ext cx="13716000" cy="6858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19</xdr:row>
      <xdr:rowOff>0</xdr:rowOff>
    </xdr:from>
    <xdr:ext cx="4114800" cy="27432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39</xdr:row>
      <xdr:rowOff>0</xdr:rowOff>
    </xdr:from>
    <xdr:ext cx="4114800" cy="27432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59</xdr:row>
      <xdr:rowOff>0</xdr:rowOff>
    </xdr:from>
    <xdr:ext cx="4114800" cy="27432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79</xdr:row>
      <xdr:rowOff>0</xdr:rowOff>
    </xdr:from>
    <xdr:ext cx="4114800" cy="27432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99</xdr:row>
      <xdr:rowOff>0</xdr:rowOff>
    </xdr:from>
    <xdr:ext cx="4114800" cy="27432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0</xdr:col>
      <xdr:colOff>0</xdr:colOff>
      <xdr:row>119</xdr:row>
      <xdr:rowOff>0</xdr:rowOff>
    </xdr:from>
    <xdr:ext cx="4114800" cy="27432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102"/>
  <sheetViews>
    <sheetView topLeftCell="A65" workbookViewId="0">
      <selection activeCell="B84" sqref="B1:B1048576"/>
    </sheetView>
  </sheetViews>
  <sheetFormatPr defaultRowHeight="15"/>
  <cols>
    <col min="1" max="1" width="56.140625" style="28" customWidth="1"/>
    <col min="2" max="2" width="34" style="28" customWidth="1"/>
  </cols>
  <sheetData>
    <row r="1" spans="1:2">
      <c r="A1" t="s">
        <v>0</v>
      </c>
      <c r="B1" s="1" t="s">
        <v>1</v>
      </c>
    </row>
    <row r="2" spans="1:2">
      <c r="A2" t="s">
        <v>2</v>
      </c>
      <c r="B2" s="1" t="s">
        <v>3</v>
      </c>
    </row>
    <row r="3" spans="1:2">
      <c r="A3" t="s">
        <v>4</v>
      </c>
      <c r="B3" s="1" t="s">
        <v>5</v>
      </c>
    </row>
    <row r="4" spans="1:2">
      <c r="A4" t="s">
        <v>6</v>
      </c>
      <c r="B4" s="1" t="s">
        <v>7</v>
      </c>
    </row>
    <row r="5" spans="1:2">
      <c r="A5" t="s">
        <v>8</v>
      </c>
      <c r="B5" s="1" t="s">
        <v>9</v>
      </c>
    </row>
    <row r="6" spans="1:2">
      <c r="A6" t="s">
        <v>10</v>
      </c>
      <c r="B6" s="1" t="s">
        <v>11</v>
      </c>
    </row>
    <row r="7" spans="1:2">
      <c r="A7" t="s">
        <v>12</v>
      </c>
      <c r="B7" s="1" t="s">
        <v>13</v>
      </c>
    </row>
    <row r="8" spans="1:2">
      <c r="A8" t="s">
        <v>14</v>
      </c>
      <c r="B8" s="1" t="s">
        <v>15</v>
      </c>
    </row>
    <row r="9" spans="1:2">
      <c r="A9" t="s">
        <v>16</v>
      </c>
      <c r="B9" s="1" t="s">
        <v>17</v>
      </c>
    </row>
    <row r="10" spans="1:2">
      <c r="A10" t="s">
        <v>18</v>
      </c>
      <c r="B10" s="1" t="s">
        <v>19</v>
      </c>
    </row>
    <row r="11" spans="1:2">
      <c r="A11" t="s">
        <v>20</v>
      </c>
      <c r="B11" s="1" t="s">
        <v>21</v>
      </c>
    </row>
    <row r="12" spans="1:2">
      <c r="A12" t="s">
        <v>22</v>
      </c>
      <c r="B12" s="1" t="s">
        <v>23</v>
      </c>
    </row>
    <row r="13" spans="1:2">
      <c r="A13" t="s">
        <v>24</v>
      </c>
      <c r="B13" s="1" t="s">
        <v>25</v>
      </c>
    </row>
    <row r="14" spans="1:2">
      <c r="A14" t="s">
        <v>26</v>
      </c>
      <c r="B14" s="1" t="s">
        <v>27</v>
      </c>
    </row>
    <row r="15" spans="1:2">
      <c r="A15" t="s">
        <v>28</v>
      </c>
      <c r="B15" s="1" t="s">
        <v>29</v>
      </c>
    </row>
    <row r="16" spans="1:2">
      <c r="A16" t="s">
        <v>30</v>
      </c>
      <c r="B16" s="1" t="s">
        <v>31</v>
      </c>
    </row>
    <row r="17" spans="1:2">
      <c r="A17" t="s">
        <v>32</v>
      </c>
      <c r="B17" s="1" t="s">
        <v>33</v>
      </c>
    </row>
    <row r="18" spans="1:2">
      <c r="A18" t="s">
        <v>34</v>
      </c>
      <c r="B18" s="1" t="s">
        <v>35</v>
      </c>
    </row>
    <row r="19" spans="1:2">
      <c r="A19" t="s">
        <v>36</v>
      </c>
      <c r="B19" s="1" t="s">
        <v>37</v>
      </c>
    </row>
    <row r="20" spans="1:2">
      <c r="A20" t="s">
        <v>38</v>
      </c>
      <c r="B20" s="1" t="s">
        <v>39</v>
      </c>
    </row>
    <row r="21" spans="1:2">
      <c r="A21" t="s">
        <v>40</v>
      </c>
      <c r="B21" s="1" t="s">
        <v>41</v>
      </c>
    </row>
    <row r="22" spans="1:2">
      <c r="A22" t="s">
        <v>42</v>
      </c>
      <c r="B22" s="1" t="s">
        <v>43</v>
      </c>
    </row>
    <row r="23" spans="1:2">
      <c r="A23" t="s">
        <v>44</v>
      </c>
      <c r="B23" s="1" t="s">
        <v>45</v>
      </c>
    </row>
    <row r="24" spans="1:2">
      <c r="A24" t="s">
        <v>46</v>
      </c>
      <c r="B24" s="1" t="s">
        <v>47</v>
      </c>
    </row>
    <row r="25" spans="1:2">
      <c r="A25" t="s">
        <v>48</v>
      </c>
      <c r="B25" s="1" t="s">
        <v>49</v>
      </c>
    </row>
    <row r="26" spans="1:2">
      <c r="A26" t="s">
        <v>50</v>
      </c>
      <c r="B26" s="1" t="s">
        <v>51</v>
      </c>
    </row>
    <row r="27" spans="1:2">
      <c r="A27" t="s">
        <v>52</v>
      </c>
      <c r="B27" s="1" t="s">
        <v>53</v>
      </c>
    </row>
    <row r="28" spans="1:2">
      <c r="A28" t="s">
        <v>54</v>
      </c>
      <c r="B28" s="1" t="s">
        <v>55</v>
      </c>
    </row>
    <row r="29" spans="1:2">
      <c r="A29" t="s">
        <v>56</v>
      </c>
      <c r="B29" s="1" t="s">
        <v>28</v>
      </c>
    </row>
    <row r="30" spans="1:2">
      <c r="A30" t="s">
        <v>57</v>
      </c>
      <c r="B30" s="1" t="s">
        <v>58</v>
      </c>
    </row>
    <row r="31" spans="1:2">
      <c r="A31" t="s">
        <v>17</v>
      </c>
      <c r="B31" s="1" t="s">
        <v>0</v>
      </c>
    </row>
    <row r="32" spans="1:2">
      <c r="A32" t="s">
        <v>53</v>
      </c>
      <c r="B32" s="1" t="s">
        <v>59</v>
      </c>
    </row>
    <row r="33" spans="1:2">
      <c r="A33" t="s">
        <v>60</v>
      </c>
      <c r="B33" s="1" t="s">
        <v>60</v>
      </c>
    </row>
    <row r="34" spans="1:2">
      <c r="A34" t="s">
        <v>61</v>
      </c>
      <c r="B34" s="1" t="s">
        <v>2</v>
      </c>
    </row>
    <row r="35" spans="1:2">
      <c r="A35" t="s">
        <v>62</v>
      </c>
      <c r="B35" s="1" t="s">
        <v>63</v>
      </c>
    </row>
    <row r="36" spans="1:2">
      <c r="A36" t="s">
        <v>64</v>
      </c>
      <c r="B36" s="1" t="s">
        <v>61</v>
      </c>
    </row>
    <row r="37" spans="1:2">
      <c r="A37" t="s">
        <v>65</v>
      </c>
      <c r="B37" s="1" t="s">
        <v>66</v>
      </c>
    </row>
    <row r="38" spans="1:2">
      <c r="A38" t="s">
        <v>67</v>
      </c>
      <c r="B38" s="1" t="s">
        <v>30</v>
      </c>
    </row>
    <row r="39" spans="1:2">
      <c r="A39" t="s">
        <v>68</v>
      </c>
      <c r="B39" s="1" t="s">
        <v>62</v>
      </c>
    </row>
    <row r="40" spans="1:2">
      <c r="A40" t="s">
        <v>69</v>
      </c>
      <c r="B40" s="1" t="s">
        <v>70</v>
      </c>
    </row>
    <row r="41" spans="1:2">
      <c r="A41" t="s">
        <v>71</v>
      </c>
      <c r="B41" s="1" t="s">
        <v>32</v>
      </c>
    </row>
    <row r="42" spans="1:2">
      <c r="A42" t="s">
        <v>72</v>
      </c>
      <c r="B42" s="1" t="s">
        <v>64</v>
      </c>
    </row>
    <row r="43" spans="1:2">
      <c r="A43" t="s">
        <v>73</v>
      </c>
      <c r="B43" s="1" t="s">
        <v>4</v>
      </c>
    </row>
    <row r="44" spans="1:2">
      <c r="A44" t="s">
        <v>74</v>
      </c>
      <c r="B44" s="1" t="s">
        <v>34</v>
      </c>
    </row>
    <row r="45" spans="1:2">
      <c r="A45" t="s">
        <v>75</v>
      </c>
      <c r="B45" s="1" t="s">
        <v>65</v>
      </c>
    </row>
    <row r="46" spans="1:2">
      <c r="A46" t="s">
        <v>76</v>
      </c>
      <c r="B46" s="1" t="s">
        <v>77</v>
      </c>
    </row>
    <row r="47" spans="1:2">
      <c r="A47" t="s">
        <v>78</v>
      </c>
      <c r="B47" s="1" t="s">
        <v>36</v>
      </c>
    </row>
    <row r="48" spans="1:2">
      <c r="A48" t="s">
        <v>79</v>
      </c>
      <c r="B48" s="1" t="s">
        <v>67</v>
      </c>
    </row>
    <row r="49" spans="1:2">
      <c r="A49" t="s">
        <v>80</v>
      </c>
      <c r="B49" s="1" t="s">
        <v>6</v>
      </c>
    </row>
    <row r="50" spans="1:2">
      <c r="B50" s="1" t="s">
        <v>38</v>
      </c>
    </row>
    <row r="51" spans="1:2">
      <c r="B51" s="1" t="s">
        <v>68</v>
      </c>
    </row>
    <row r="52" spans="1:2">
      <c r="B52" s="1" t="s">
        <v>8</v>
      </c>
    </row>
    <row r="53" spans="1:2">
      <c r="B53" s="1" t="s">
        <v>40</v>
      </c>
    </row>
    <row r="54" spans="1:2">
      <c r="B54" s="1" t="s">
        <v>69</v>
      </c>
    </row>
    <row r="55" spans="1:2">
      <c r="B55" s="1" t="s">
        <v>10</v>
      </c>
    </row>
    <row r="56" spans="1:2">
      <c r="B56" s="1" t="s">
        <v>42</v>
      </c>
    </row>
    <row r="57" spans="1:2">
      <c r="B57" s="1" t="s">
        <v>71</v>
      </c>
    </row>
    <row r="58" spans="1:2">
      <c r="B58" s="1" t="s">
        <v>12</v>
      </c>
    </row>
    <row r="59" spans="1:2">
      <c r="B59" s="1" t="s">
        <v>44</v>
      </c>
    </row>
    <row r="60" spans="1:2">
      <c r="B60" s="1" t="s">
        <v>72</v>
      </c>
    </row>
    <row r="61" spans="1:2">
      <c r="B61" s="1" t="s">
        <v>14</v>
      </c>
    </row>
    <row r="62" spans="1:2">
      <c r="B62" s="1" t="s">
        <v>46</v>
      </c>
    </row>
    <row r="63" spans="1:2">
      <c r="B63" s="1" t="s">
        <v>73</v>
      </c>
    </row>
    <row r="64" spans="1:2">
      <c r="B64" s="1" t="s">
        <v>16</v>
      </c>
    </row>
    <row r="65" spans="2:2">
      <c r="B65" s="1" t="s">
        <v>48</v>
      </c>
    </row>
    <row r="66" spans="2:2">
      <c r="B66" s="1" t="s">
        <v>74</v>
      </c>
    </row>
    <row r="67" spans="2:2">
      <c r="B67" s="1" t="s">
        <v>18</v>
      </c>
    </row>
    <row r="68" spans="2:2">
      <c r="B68" s="1" t="s">
        <v>50</v>
      </c>
    </row>
    <row r="69" spans="2:2">
      <c r="B69" s="1" t="s">
        <v>81</v>
      </c>
    </row>
    <row r="70" spans="2:2">
      <c r="B70" s="1" t="s">
        <v>82</v>
      </c>
    </row>
    <row r="71" spans="2:2">
      <c r="B71" s="1" t="s">
        <v>83</v>
      </c>
    </row>
    <row r="72" spans="2:2">
      <c r="B72" s="1" t="s">
        <v>84</v>
      </c>
    </row>
    <row r="73" spans="2:2">
      <c r="B73" s="1" t="s">
        <v>85</v>
      </c>
    </row>
    <row r="74" spans="2:2">
      <c r="B74" s="1" t="s">
        <v>86</v>
      </c>
    </row>
    <row r="75" spans="2:2">
      <c r="B75" s="1" t="s">
        <v>87</v>
      </c>
    </row>
    <row r="76" spans="2:2">
      <c r="B76" s="1" t="s">
        <v>88</v>
      </c>
    </row>
    <row r="77" spans="2:2">
      <c r="B77" s="1" t="s">
        <v>89</v>
      </c>
    </row>
    <row r="78" spans="2:2">
      <c r="B78" s="1" t="s">
        <v>90</v>
      </c>
    </row>
    <row r="79" spans="2:2">
      <c r="B79" s="1" t="s">
        <v>20</v>
      </c>
    </row>
    <row r="80" spans="2:2">
      <c r="B80" s="1" t="s">
        <v>91</v>
      </c>
    </row>
    <row r="81" spans="2:2">
      <c r="B81" s="1" t="s">
        <v>75</v>
      </c>
    </row>
    <row r="82" spans="2:2">
      <c r="B82" s="1" t="s">
        <v>92</v>
      </c>
    </row>
    <row r="83" spans="2:2">
      <c r="B83" s="1" t="s">
        <v>93</v>
      </c>
    </row>
    <row r="84" spans="2:2">
      <c r="B84" s="1" t="s">
        <v>94</v>
      </c>
    </row>
    <row r="85" spans="2:2">
      <c r="B85" s="1" t="s">
        <v>95</v>
      </c>
    </row>
    <row r="86" spans="2:2">
      <c r="B86" s="1" t="s">
        <v>96</v>
      </c>
    </row>
    <row r="87" spans="2:2">
      <c r="B87" s="1" t="s">
        <v>76</v>
      </c>
    </row>
    <row r="88" spans="2:2">
      <c r="B88" s="1" t="s">
        <v>97</v>
      </c>
    </row>
    <row r="89" spans="2:2">
      <c r="B89" s="1" t="s">
        <v>52</v>
      </c>
    </row>
    <row r="90" spans="2:2">
      <c r="B90" s="1" t="s">
        <v>98</v>
      </c>
    </row>
    <row r="91" spans="2:2">
      <c r="B91" s="1" t="s">
        <v>22</v>
      </c>
    </row>
    <row r="92" spans="2:2">
      <c r="B92" s="1" t="s">
        <v>99</v>
      </c>
    </row>
    <row r="93" spans="2:2">
      <c r="B93" s="1" t="s">
        <v>78</v>
      </c>
    </row>
    <row r="94" spans="2:2">
      <c r="B94" s="1" t="s">
        <v>24</v>
      </c>
    </row>
    <row r="95" spans="2:2">
      <c r="B95" s="1" t="s">
        <v>54</v>
      </c>
    </row>
    <row r="96" spans="2:2">
      <c r="B96" s="1" t="s">
        <v>79</v>
      </c>
    </row>
    <row r="97" spans="2:2">
      <c r="B97" s="1" t="s">
        <v>26</v>
      </c>
    </row>
    <row r="98" spans="2:2">
      <c r="B98" s="1" t="s">
        <v>56</v>
      </c>
    </row>
    <row r="99" spans="2:2">
      <c r="B99" s="1" t="s">
        <v>80</v>
      </c>
    </row>
    <row r="100" spans="2:2">
      <c r="B100" s="1" t="s">
        <v>100</v>
      </c>
    </row>
    <row r="101" spans="2:2">
      <c r="B101" s="1" t="s">
        <v>101</v>
      </c>
    </row>
    <row r="102" spans="2:2">
      <c r="B102" s="1" t="s">
        <v>57</v>
      </c>
    </row>
  </sheetData>
  <pageMargins left="0.7" right="0.7" top="0.75" bottom="0.75" header="0.3" footer="0.3"/>
  <pageSetup orientation="portrait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B11"/>
  <sheetViews>
    <sheetView topLeftCell="A43" workbookViewId="0">
      <selection activeCell="O67" sqref="O67"/>
    </sheetView>
  </sheetViews>
  <sheetFormatPr defaultRowHeight="15"/>
  <sheetData>
    <row r="1" spans="1:28">
      <c r="A1" s="35" t="s">
        <v>151</v>
      </c>
      <c r="B1" s="35" t="s">
        <v>172</v>
      </c>
      <c r="C1" s="35" t="s">
        <v>215</v>
      </c>
      <c r="D1" s="35" t="s">
        <v>216</v>
      </c>
      <c r="E1" s="35" t="s">
        <v>217</v>
      </c>
      <c r="F1" s="35" t="s">
        <v>218</v>
      </c>
      <c r="G1" s="35" t="s">
        <v>219</v>
      </c>
      <c r="H1" s="35" t="s">
        <v>220</v>
      </c>
      <c r="I1" s="35" t="s">
        <v>221</v>
      </c>
      <c r="J1" s="35" t="s">
        <v>222</v>
      </c>
      <c r="K1" s="35" t="s">
        <v>223</v>
      </c>
      <c r="L1" s="35" t="s">
        <v>224</v>
      </c>
      <c r="M1" s="35" t="s">
        <v>225</v>
      </c>
      <c r="N1" s="35" t="s">
        <v>226</v>
      </c>
      <c r="O1" s="35" t="s">
        <v>227</v>
      </c>
      <c r="P1" s="35" t="s">
        <v>228</v>
      </c>
      <c r="Q1" s="35" t="s">
        <v>229</v>
      </c>
      <c r="R1" s="35" t="s">
        <v>230</v>
      </c>
      <c r="S1" s="35" t="s">
        <v>231</v>
      </c>
      <c r="T1" s="35" t="s">
        <v>232</v>
      </c>
      <c r="U1" s="35" t="s">
        <v>233</v>
      </c>
      <c r="V1" s="35" t="s">
        <v>234</v>
      </c>
      <c r="W1" s="35" t="s">
        <v>235</v>
      </c>
      <c r="X1" s="35" t="s">
        <v>236</v>
      </c>
      <c r="Y1" s="35" t="s">
        <v>237</v>
      </c>
      <c r="Z1" s="35" t="s">
        <v>150</v>
      </c>
      <c r="AA1" s="35" t="s">
        <v>238</v>
      </c>
      <c r="AB1" s="35" t="s">
        <v>239</v>
      </c>
    </row>
    <row r="2" spans="1:28">
      <c r="A2" t="s">
        <v>158</v>
      </c>
      <c r="B2">
        <v>3</v>
      </c>
      <c r="C2">
        <v>0.34229199999999999</v>
      </c>
      <c r="D2">
        <v>0.34781899999999999</v>
      </c>
      <c r="E2">
        <v>0.34453400000000001</v>
      </c>
      <c r="F2">
        <v>0.34286899999999998</v>
      </c>
      <c r="G2">
        <v>0.34987400000000002</v>
      </c>
      <c r="H2">
        <v>0.34941800000000001</v>
      </c>
      <c r="I2">
        <v>0.34728799999999999</v>
      </c>
      <c r="J2">
        <v>0.35048000000000001</v>
      </c>
      <c r="K2">
        <v>0.346445</v>
      </c>
      <c r="L2">
        <v>0.34752699999999997</v>
      </c>
      <c r="M2">
        <v>0.34685460000000001</v>
      </c>
      <c r="N2">
        <v>2.8412952523648649E-3</v>
      </c>
      <c r="O2">
        <v>8.9849645024958906E-4</v>
      </c>
      <c r="P2">
        <v>0.32780799999999999</v>
      </c>
      <c r="Q2">
        <v>0.328928</v>
      </c>
      <c r="R2">
        <v>0.35695500000000002</v>
      </c>
      <c r="S2">
        <v>0.36534800000000001</v>
      </c>
      <c r="T2">
        <v>0.30108099999999999</v>
      </c>
      <c r="U2">
        <v>0.348192</v>
      </c>
      <c r="V2">
        <v>0.34460499999999999</v>
      </c>
      <c r="W2">
        <v>0.34198600000000001</v>
      </c>
      <c r="X2">
        <v>0.341505</v>
      </c>
      <c r="Y2">
        <v>0.31546800000000003</v>
      </c>
      <c r="Z2">
        <v>0.33718759999999998</v>
      </c>
      <c r="AA2">
        <v>1.9244517067350801E-2</v>
      </c>
      <c r="AB2">
        <v>6.0856506402812496E-3</v>
      </c>
    </row>
    <row r="3" spans="1:28">
      <c r="A3" t="s">
        <v>158</v>
      </c>
      <c r="B3">
        <v>3</v>
      </c>
      <c r="C3">
        <v>0.343362</v>
      </c>
      <c r="D3">
        <v>0.34898000000000001</v>
      </c>
      <c r="E3">
        <v>0.34475800000000001</v>
      </c>
      <c r="F3">
        <v>0.34395599999999998</v>
      </c>
      <c r="G3">
        <v>0.35113100000000003</v>
      </c>
      <c r="H3">
        <v>0.35025099999999998</v>
      </c>
      <c r="I3">
        <v>0.34756999999999999</v>
      </c>
      <c r="J3">
        <v>0.35103899999999999</v>
      </c>
      <c r="K3">
        <v>0.34705399999999997</v>
      </c>
      <c r="L3">
        <v>0.34832600000000002</v>
      </c>
      <c r="M3">
        <v>0.34764270000000003</v>
      </c>
      <c r="N3">
        <v>2.8548416204367249E-3</v>
      </c>
      <c r="O3">
        <v>9.027801879625953E-4</v>
      </c>
      <c r="P3">
        <v>0.32965899999999998</v>
      </c>
      <c r="Q3">
        <v>0.33000200000000002</v>
      </c>
      <c r="R3">
        <v>0.35743799999999998</v>
      </c>
      <c r="S3">
        <v>0.36498000000000003</v>
      </c>
      <c r="T3">
        <v>0.30083700000000002</v>
      </c>
      <c r="U3">
        <v>0.34895199999999998</v>
      </c>
      <c r="V3">
        <v>0.34519300000000003</v>
      </c>
      <c r="W3">
        <v>0.34288600000000002</v>
      </c>
      <c r="X3">
        <v>0.34274700000000002</v>
      </c>
      <c r="Y3">
        <v>0.31701800000000002</v>
      </c>
      <c r="Z3">
        <v>0.33797120000000003</v>
      </c>
      <c r="AA3">
        <v>1.908668438001276E-2</v>
      </c>
      <c r="AB3">
        <v>6.0357395621599081E-3</v>
      </c>
    </row>
    <row r="4" spans="1:28">
      <c r="A4" t="s">
        <v>158</v>
      </c>
      <c r="B4">
        <v>3</v>
      </c>
      <c r="C4">
        <v>0.34597600000000001</v>
      </c>
      <c r="D4">
        <v>0.349991</v>
      </c>
      <c r="E4">
        <v>0.34474199999999999</v>
      </c>
      <c r="F4">
        <v>0.34456900000000001</v>
      </c>
      <c r="G4">
        <v>0.35131299999999999</v>
      </c>
      <c r="H4">
        <v>0.35100700000000001</v>
      </c>
      <c r="I4">
        <v>0.34852</v>
      </c>
      <c r="J4">
        <v>0.35118199999999999</v>
      </c>
      <c r="K4">
        <v>0.34770400000000001</v>
      </c>
      <c r="L4">
        <v>0.34873100000000001</v>
      </c>
      <c r="M4">
        <v>0.3483735</v>
      </c>
      <c r="N4">
        <v>2.5838704495388279E-3</v>
      </c>
      <c r="O4">
        <v>8.1709157993458618E-4</v>
      </c>
      <c r="P4">
        <v>0.331978</v>
      </c>
      <c r="Q4">
        <v>0.330625</v>
      </c>
      <c r="R4">
        <v>0.35762699999999997</v>
      </c>
      <c r="S4">
        <v>0.36504300000000001</v>
      </c>
      <c r="T4">
        <v>0.30080800000000002</v>
      </c>
      <c r="U4">
        <v>0.34936800000000001</v>
      </c>
      <c r="V4">
        <v>0.34439500000000001</v>
      </c>
      <c r="W4">
        <v>0.34298800000000002</v>
      </c>
      <c r="X4">
        <v>0.343412</v>
      </c>
      <c r="Y4">
        <v>0.31726700000000002</v>
      </c>
      <c r="Z4">
        <v>0.33835110000000002</v>
      </c>
      <c r="AA4">
        <v>1.8983515846064371E-2</v>
      </c>
      <c r="AB4">
        <v>6.003114807146181E-3</v>
      </c>
    </row>
    <row r="5" spans="1:28">
      <c r="A5" t="s">
        <v>158</v>
      </c>
      <c r="B5">
        <v>3</v>
      </c>
      <c r="C5">
        <v>0.34828399999999998</v>
      </c>
      <c r="D5">
        <v>0.34937400000000002</v>
      </c>
      <c r="E5">
        <v>0.34503099999999998</v>
      </c>
      <c r="F5">
        <v>0.34577999999999998</v>
      </c>
      <c r="G5">
        <v>0.35270499999999999</v>
      </c>
      <c r="H5">
        <v>0.3523</v>
      </c>
      <c r="I5">
        <v>0.35051500000000002</v>
      </c>
      <c r="J5">
        <v>0.35200599999999999</v>
      </c>
      <c r="K5">
        <v>0.34816399999999997</v>
      </c>
      <c r="L5">
        <v>0.348908</v>
      </c>
      <c r="M5">
        <v>0.34930670000000003</v>
      </c>
      <c r="N5">
        <v>2.6349971558070231E-3</v>
      </c>
      <c r="O5">
        <v>8.332592640415764E-4</v>
      </c>
      <c r="P5">
        <v>0.33469599999999999</v>
      </c>
      <c r="Q5">
        <v>0.32985599999999998</v>
      </c>
      <c r="R5">
        <v>0.35820000000000002</v>
      </c>
      <c r="S5">
        <v>0.366288</v>
      </c>
      <c r="T5">
        <v>0.30239199999999999</v>
      </c>
      <c r="U5">
        <v>0.350047</v>
      </c>
      <c r="V5">
        <v>0.34573900000000002</v>
      </c>
      <c r="W5">
        <v>0.343671</v>
      </c>
      <c r="X5">
        <v>0.34398499999999999</v>
      </c>
      <c r="Y5">
        <v>0.31683600000000001</v>
      </c>
      <c r="Z5">
        <v>0.339171</v>
      </c>
      <c r="AA5">
        <v>1.9033966837092992E-2</v>
      </c>
      <c r="AB5">
        <v>6.0190688113324941E-3</v>
      </c>
    </row>
    <row r="6" spans="1:28">
      <c r="A6" t="s">
        <v>158</v>
      </c>
      <c r="B6">
        <v>3</v>
      </c>
      <c r="C6">
        <v>0.35020299999999999</v>
      </c>
      <c r="D6">
        <v>0.349607</v>
      </c>
      <c r="E6">
        <v>0.345771</v>
      </c>
      <c r="F6">
        <v>0.346049</v>
      </c>
      <c r="G6">
        <v>0.35356599999999999</v>
      </c>
      <c r="H6">
        <v>0.35329300000000002</v>
      </c>
      <c r="I6">
        <v>0.35143999999999997</v>
      </c>
      <c r="J6">
        <v>0.35386600000000001</v>
      </c>
      <c r="K6">
        <v>0.34844999999999998</v>
      </c>
      <c r="L6">
        <v>0.34976099999999999</v>
      </c>
      <c r="M6">
        <v>0.35020059999999997</v>
      </c>
      <c r="N6">
        <v>2.9121866240564491E-3</v>
      </c>
      <c r="O6">
        <v>9.209142703494877E-4</v>
      </c>
      <c r="P6">
        <v>0.33670299999999997</v>
      </c>
      <c r="Q6">
        <v>0.32907700000000001</v>
      </c>
      <c r="R6">
        <v>0.35838900000000001</v>
      </c>
      <c r="S6">
        <v>0.36793500000000001</v>
      </c>
      <c r="T6">
        <v>0.30352099999999999</v>
      </c>
      <c r="U6">
        <v>0.35106100000000001</v>
      </c>
      <c r="V6">
        <v>0.34643499999999999</v>
      </c>
      <c r="W6">
        <v>0.345001</v>
      </c>
      <c r="X6">
        <v>0.34445500000000001</v>
      </c>
      <c r="Y6">
        <v>0.31720199999999998</v>
      </c>
      <c r="Z6">
        <v>0.33997789999999989</v>
      </c>
      <c r="AA6">
        <v>1.9171086495901411E-2</v>
      </c>
      <c r="AB6">
        <v>6.0624298547144748E-3</v>
      </c>
    </row>
    <row r="7" spans="1:28">
      <c r="A7" t="s">
        <v>158</v>
      </c>
      <c r="B7">
        <v>3</v>
      </c>
      <c r="C7">
        <v>0.35075000000000001</v>
      </c>
      <c r="D7">
        <v>0.35047699999999998</v>
      </c>
      <c r="E7">
        <v>0.34669699999999998</v>
      </c>
      <c r="F7">
        <v>0.347889</v>
      </c>
      <c r="G7">
        <v>0.354271</v>
      </c>
      <c r="H7">
        <v>0.35471599999999998</v>
      </c>
      <c r="I7">
        <v>0.352049</v>
      </c>
      <c r="J7">
        <v>0.35630299999999998</v>
      </c>
      <c r="K7">
        <v>0.34957500000000002</v>
      </c>
      <c r="L7">
        <v>0.35162599999999999</v>
      </c>
      <c r="M7">
        <v>0.35143530000000001</v>
      </c>
      <c r="N7">
        <v>3.032932319646383E-3</v>
      </c>
      <c r="O7">
        <v>9.5909741192204195E-4</v>
      </c>
      <c r="P7">
        <v>0.33701199999999998</v>
      </c>
      <c r="Q7">
        <v>0.32948100000000002</v>
      </c>
      <c r="R7">
        <v>0.35922300000000001</v>
      </c>
      <c r="S7">
        <v>0.37007800000000002</v>
      </c>
      <c r="T7">
        <v>0.30517899999999998</v>
      </c>
      <c r="U7">
        <v>0.35151199999999999</v>
      </c>
      <c r="V7">
        <v>0.34817799999999999</v>
      </c>
      <c r="W7">
        <v>0.344829</v>
      </c>
      <c r="X7">
        <v>0.34500199999999998</v>
      </c>
      <c r="Y7">
        <v>0.31870500000000002</v>
      </c>
      <c r="Z7">
        <v>0.3409199</v>
      </c>
      <c r="AA7">
        <v>1.914578368698678E-2</v>
      </c>
      <c r="AB7">
        <v>6.0544284039774476E-3</v>
      </c>
    </row>
    <row r="8" spans="1:28">
      <c r="A8" t="s">
        <v>158</v>
      </c>
      <c r="B8">
        <v>3</v>
      </c>
      <c r="C8">
        <v>0.350132</v>
      </c>
      <c r="D8">
        <v>0.351908</v>
      </c>
      <c r="E8">
        <v>0.34786299999999998</v>
      </c>
      <c r="F8">
        <v>0.34919699999999998</v>
      </c>
      <c r="G8">
        <v>0.35564400000000002</v>
      </c>
      <c r="H8">
        <v>0.35539900000000002</v>
      </c>
      <c r="I8">
        <v>0.35341400000000001</v>
      </c>
      <c r="J8">
        <v>0.35683199999999998</v>
      </c>
      <c r="K8">
        <v>0.350549</v>
      </c>
      <c r="L8">
        <v>0.35308699999999998</v>
      </c>
      <c r="M8">
        <v>0.35240250000000001</v>
      </c>
      <c r="N8">
        <v>2.9873051865816772E-3</v>
      </c>
      <c r="O8">
        <v>9.4466884556323669E-4</v>
      </c>
      <c r="P8">
        <v>0.33689200000000002</v>
      </c>
      <c r="Q8">
        <v>0.33076699999999998</v>
      </c>
      <c r="R8">
        <v>0.35974800000000001</v>
      </c>
      <c r="S8">
        <v>0.37032300000000001</v>
      </c>
      <c r="T8">
        <v>0.30570199999999997</v>
      </c>
      <c r="U8">
        <v>0.35205399999999998</v>
      </c>
      <c r="V8">
        <v>0.34951199999999999</v>
      </c>
      <c r="W8">
        <v>0.34485300000000002</v>
      </c>
      <c r="X8">
        <v>0.34705200000000003</v>
      </c>
      <c r="Y8">
        <v>0.32139200000000001</v>
      </c>
      <c r="Z8">
        <v>0.34182950000000001</v>
      </c>
      <c r="AA8">
        <v>1.8863765750183011E-2</v>
      </c>
      <c r="AB8">
        <v>5.9652465018453166E-3</v>
      </c>
    </row>
    <row r="9" spans="1:28">
      <c r="A9" t="s">
        <v>158</v>
      </c>
      <c r="B9">
        <v>3</v>
      </c>
      <c r="C9">
        <v>0.35017700000000002</v>
      </c>
      <c r="D9">
        <v>0.35444599999999998</v>
      </c>
      <c r="E9">
        <v>0.349296</v>
      </c>
      <c r="F9">
        <v>0.35005799999999998</v>
      </c>
      <c r="G9">
        <v>0.35579</v>
      </c>
      <c r="H9">
        <v>0.35613</v>
      </c>
      <c r="I9">
        <v>0.35440199999999999</v>
      </c>
      <c r="J9">
        <v>0.35777900000000001</v>
      </c>
      <c r="K9">
        <v>0.35151700000000002</v>
      </c>
      <c r="L9">
        <v>0.353379</v>
      </c>
      <c r="M9">
        <v>0.35329739999999987</v>
      </c>
      <c r="N9">
        <v>2.911264185118822E-3</v>
      </c>
      <c r="O9">
        <v>9.2062256954495532E-4</v>
      </c>
      <c r="P9">
        <v>0.33629599999999998</v>
      </c>
      <c r="Q9">
        <v>0.334065</v>
      </c>
      <c r="R9">
        <v>0.36065900000000001</v>
      </c>
      <c r="S9">
        <v>0.37102000000000002</v>
      </c>
      <c r="T9">
        <v>0.30613699999999999</v>
      </c>
      <c r="U9">
        <v>0.352962</v>
      </c>
      <c r="V9">
        <v>0.34952100000000003</v>
      </c>
      <c r="W9">
        <v>0.34592299999999998</v>
      </c>
      <c r="X9">
        <v>0.34750399999999998</v>
      </c>
      <c r="Y9">
        <v>0.32113399999999998</v>
      </c>
      <c r="Z9">
        <v>0.34252209999999988</v>
      </c>
      <c r="AA9">
        <v>1.8935716378491368E-2</v>
      </c>
      <c r="AB9">
        <v>5.9879992882987754E-3</v>
      </c>
    </row>
    <row r="10" spans="1:28">
      <c r="A10" t="s">
        <v>158</v>
      </c>
      <c r="B10">
        <v>3</v>
      </c>
      <c r="C10">
        <v>0.35130600000000001</v>
      </c>
      <c r="D10">
        <v>0.355991</v>
      </c>
      <c r="E10">
        <v>0.34930600000000001</v>
      </c>
      <c r="F10">
        <v>0.35058499999999998</v>
      </c>
      <c r="G10">
        <v>0.35668899999999998</v>
      </c>
      <c r="H10">
        <v>0.35734100000000002</v>
      </c>
      <c r="I10">
        <v>0.35520699999999999</v>
      </c>
      <c r="J10">
        <v>0.35782900000000001</v>
      </c>
      <c r="K10">
        <v>0.35224100000000003</v>
      </c>
      <c r="L10">
        <v>0.35364499999999999</v>
      </c>
      <c r="M10">
        <v>0.354014</v>
      </c>
      <c r="N10">
        <v>3.0303431415527088E-3</v>
      </c>
      <c r="O10">
        <v>9.5827864191765956E-4</v>
      </c>
      <c r="P10">
        <v>0.337225</v>
      </c>
      <c r="Q10">
        <v>0.33510099999999998</v>
      </c>
      <c r="R10">
        <v>0.36047899999999999</v>
      </c>
      <c r="S10">
        <v>0.37126399999999998</v>
      </c>
      <c r="T10">
        <v>0.30724099999999999</v>
      </c>
      <c r="U10">
        <v>0.35400100000000001</v>
      </c>
      <c r="V10">
        <v>0.35013300000000003</v>
      </c>
      <c r="W10">
        <v>0.34629100000000002</v>
      </c>
      <c r="X10">
        <v>0.34798600000000002</v>
      </c>
      <c r="Y10">
        <v>0.32164599999999999</v>
      </c>
      <c r="Z10">
        <v>0.34313670000000002</v>
      </c>
      <c r="AA10">
        <v>1.8685166600809319E-2</v>
      </c>
      <c r="AB10">
        <v>5.9087684918263626E-3</v>
      </c>
    </row>
    <row r="11" spans="1:28">
      <c r="A11" t="s">
        <v>158</v>
      </c>
      <c r="B11">
        <v>3</v>
      </c>
      <c r="C11">
        <v>0.35310399999999997</v>
      </c>
      <c r="D11">
        <v>0.35634700000000002</v>
      </c>
      <c r="E11">
        <v>0.35058899999999998</v>
      </c>
      <c r="F11">
        <v>0.35150999999999999</v>
      </c>
      <c r="G11">
        <v>0.35831800000000003</v>
      </c>
      <c r="H11">
        <v>0.35884500000000003</v>
      </c>
      <c r="I11">
        <v>0.35534399999999999</v>
      </c>
      <c r="J11">
        <v>0.35859200000000002</v>
      </c>
      <c r="K11">
        <v>0.35341499999999998</v>
      </c>
      <c r="L11">
        <v>0.35445399999999999</v>
      </c>
      <c r="M11">
        <v>0.35505179999999997</v>
      </c>
      <c r="N11">
        <v>2.956042842871002E-3</v>
      </c>
      <c r="O11">
        <v>9.3478282445115957E-4</v>
      </c>
      <c r="P11">
        <v>0.337895</v>
      </c>
      <c r="Q11">
        <v>0.335677</v>
      </c>
      <c r="R11">
        <v>0.36152099999999998</v>
      </c>
      <c r="S11">
        <v>0.37220500000000001</v>
      </c>
      <c r="T11">
        <v>0.30905700000000003</v>
      </c>
      <c r="U11">
        <v>0.35516500000000001</v>
      </c>
      <c r="V11">
        <v>0.349105</v>
      </c>
      <c r="W11">
        <v>0.34700500000000001</v>
      </c>
      <c r="X11">
        <v>0.34843499999999999</v>
      </c>
      <c r="Y11">
        <v>0.32253999999999999</v>
      </c>
      <c r="Z11">
        <v>0.34386050000000001</v>
      </c>
      <c r="AA11">
        <v>1.846864780738788E-2</v>
      </c>
      <c r="AB11">
        <v>5.8402992374820403E-3</v>
      </c>
    </row>
  </sheetData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2"/>
  <sheetViews>
    <sheetView workbookViewId="0">
      <selection sqref="A1:G2"/>
    </sheetView>
  </sheetViews>
  <sheetFormatPr defaultRowHeight="15"/>
  <cols>
    <col min="1" max="3" width="9.140625" style="28" customWidth="1"/>
    <col min="4" max="16384" width="9.140625" style="28"/>
  </cols>
  <sheetData>
    <row r="1" spans="1:7">
      <c r="A1" t="s">
        <v>151</v>
      </c>
      <c r="B1" t="s">
        <v>152</v>
      </c>
      <c r="C1" t="s">
        <v>153</v>
      </c>
      <c r="D1" t="s">
        <v>154</v>
      </c>
      <c r="E1" t="s">
        <v>155</v>
      </c>
      <c r="F1" t="s">
        <v>156</v>
      </c>
      <c r="G1" t="s">
        <v>157</v>
      </c>
    </row>
    <row r="2" spans="1:7">
      <c r="A2" s="14" t="s">
        <v>158</v>
      </c>
      <c r="B2" s="5" t="s">
        <v>159</v>
      </c>
      <c r="C2" s="5" t="s">
        <v>20</v>
      </c>
      <c r="D2" s="5" t="s">
        <v>28</v>
      </c>
      <c r="E2" s="5" t="s">
        <v>101</v>
      </c>
      <c r="F2" s="5" t="s">
        <v>36</v>
      </c>
      <c r="G2" s="5" t="s">
        <v>76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R7"/>
  <sheetViews>
    <sheetView workbookViewId="0">
      <selection activeCell="M16" sqref="M16"/>
    </sheetView>
  </sheetViews>
  <sheetFormatPr defaultRowHeight="15"/>
  <cols>
    <col min="1" max="1" width="18.140625" style="28" customWidth="1"/>
    <col min="2" max="10" width="9.140625" style="28" customWidth="1"/>
    <col min="11" max="11" width="15.7109375" style="28" customWidth="1"/>
    <col min="12" max="14" width="9.140625" style="28" customWidth="1"/>
    <col min="15" max="16384" width="9.140625" style="28"/>
  </cols>
  <sheetData>
    <row r="1" spans="1:18">
      <c r="A1" s="3" t="s">
        <v>151</v>
      </c>
      <c r="B1" s="3" t="s">
        <v>160</v>
      </c>
      <c r="C1" s="3" t="s">
        <v>161</v>
      </c>
      <c r="D1" s="3" t="s">
        <v>162</v>
      </c>
      <c r="E1" s="4" t="s">
        <v>142</v>
      </c>
      <c r="F1" s="4" t="s">
        <v>143</v>
      </c>
      <c r="G1" s="4" t="s">
        <v>144</v>
      </c>
      <c r="H1" s="3" t="s">
        <v>145</v>
      </c>
      <c r="I1" s="4" t="s">
        <v>146</v>
      </c>
      <c r="J1" s="3" t="s">
        <v>147</v>
      </c>
      <c r="K1" s="3" t="s">
        <v>163</v>
      </c>
      <c r="L1" s="29" t="s">
        <v>164</v>
      </c>
      <c r="M1" s="29" t="s">
        <v>148</v>
      </c>
    </row>
    <row r="2" spans="1:18">
      <c r="A2" s="14" t="s">
        <v>158</v>
      </c>
      <c r="B2" t="s">
        <v>165</v>
      </c>
      <c r="C2" t="s">
        <v>166</v>
      </c>
      <c r="D2" t="s">
        <v>167</v>
      </c>
      <c r="E2">
        <v>0.3</v>
      </c>
      <c r="F2">
        <v>0.8</v>
      </c>
      <c r="G2">
        <v>0.8</v>
      </c>
      <c r="H2">
        <v>0.05</v>
      </c>
      <c r="I2">
        <v>0.5901082902486644</v>
      </c>
      <c r="J2">
        <v>6</v>
      </c>
      <c r="K2">
        <v>5000</v>
      </c>
      <c r="L2">
        <v>1</v>
      </c>
      <c r="M2">
        <v>0</v>
      </c>
    </row>
    <row r="3" spans="1:18">
      <c r="A3" s="14" t="s">
        <v>158</v>
      </c>
      <c r="B3" t="s">
        <v>165</v>
      </c>
      <c r="C3" t="s">
        <v>166</v>
      </c>
      <c r="D3" t="s">
        <v>167</v>
      </c>
      <c r="E3">
        <v>0.3</v>
      </c>
      <c r="F3">
        <v>0.8</v>
      </c>
      <c r="G3">
        <v>0.8</v>
      </c>
      <c r="H3">
        <v>0.05</v>
      </c>
      <c r="I3">
        <v>0.5901082902486644</v>
      </c>
      <c r="J3">
        <v>6</v>
      </c>
      <c r="K3">
        <v>5000</v>
      </c>
      <c r="L3">
        <v>1</v>
      </c>
      <c r="M3">
        <v>0.1</v>
      </c>
      <c r="Q3" s="27"/>
      <c r="R3" s="27"/>
    </row>
    <row r="4" spans="1:18">
      <c r="A4" s="14" t="s">
        <v>158</v>
      </c>
      <c r="B4" t="s">
        <v>165</v>
      </c>
      <c r="C4" t="s">
        <v>166</v>
      </c>
      <c r="D4" t="s">
        <v>167</v>
      </c>
      <c r="E4">
        <v>0.3</v>
      </c>
      <c r="F4">
        <v>0.8</v>
      </c>
      <c r="G4">
        <v>0.8</v>
      </c>
      <c r="H4">
        <v>0.05</v>
      </c>
      <c r="I4">
        <v>0.5901082902486644</v>
      </c>
      <c r="J4">
        <v>6</v>
      </c>
      <c r="K4">
        <v>5000</v>
      </c>
      <c r="L4">
        <v>1</v>
      </c>
      <c r="M4">
        <v>0.2</v>
      </c>
    </row>
    <row r="5" spans="1:18">
      <c r="A5" s="14" t="s">
        <v>158</v>
      </c>
      <c r="B5" t="s">
        <v>165</v>
      </c>
      <c r="C5" t="s">
        <v>166</v>
      </c>
      <c r="D5" t="s">
        <v>167</v>
      </c>
      <c r="E5">
        <v>0.3</v>
      </c>
      <c r="F5">
        <v>0.8</v>
      </c>
      <c r="G5">
        <v>0.8</v>
      </c>
      <c r="H5">
        <v>0.05</v>
      </c>
      <c r="I5">
        <v>0.5901082902486644</v>
      </c>
      <c r="J5">
        <v>6</v>
      </c>
      <c r="K5">
        <v>5000</v>
      </c>
      <c r="L5">
        <v>1</v>
      </c>
      <c r="M5">
        <v>0.5</v>
      </c>
    </row>
    <row r="6" spans="1:18">
      <c r="A6" s="14" t="s">
        <v>158</v>
      </c>
      <c r="B6" t="s">
        <v>165</v>
      </c>
      <c r="C6" t="s">
        <v>166</v>
      </c>
      <c r="D6" t="s">
        <v>167</v>
      </c>
      <c r="E6">
        <v>0.3</v>
      </c>
      <c r="F6">
        <v>0.8</v>
      </c>
      <c r="G6">
        <v>0.8</v>
      </c>
      <c r="H6">
        <v>0.05</v>
      </c>
      <c r="I6">
        <v>0.5901082902486644</v>
      </c>
      <c r="J6">
        <v>6</v>
      </c>
      <c r="K6">
        <v>5000</v>
      </c>
      <c r="L6">
        <v>1</v>
      </c>
      <c r="M6">
        <v>0.8</v>
      </c>
    </row>
    <row r="7" spans="1:18">
      <c r="A7" s="14" t="s">
        <v>158</v>
      </c>
      <c r="B7" t="s">
        <v>165</v>
      </c>
      <c r="C7" t="s">
        <v>166</v>
      </c>
      <c r="D7" t="s">
        <v>167</v>
      </c>
      <c r="E7">
        <v>0.3</v>
      </c>
      <c r="F7">
        <v>0.8</v>
      </c>
      <c r="G7">
        <v>0.8</v>
      </c>
      <c r="H7">
        <v>0.05</v>
      </c>
      <c r="I7">
        <v>0.5901082902486644</v>
      </c>
      <c r="J7">
        <v>6</v>
      </c>
      <c r="K7">
        <v>5000</v>
      </c>
      <c r="L7">
        <v>1</v>
      </c>
      <c r="M7">
        <v>0.9</v>
      </c>
    </row>
  </sheetData>
  <pageMargins left="0.7" right="0.7" top="0.75" bottom="0.75" header="0.3" footer="0.3"/>
  <pageSetup orientation="portrait" horizontalDpi="4294967293" verticalDpi="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C2"/>
  <sheetViews>
    <sheetView workbookViewId="0">
      <selection sqref="A1:C2"/>
    </sheetView>
  </sheetViews>
  <sheetFormatPr defaultRowHeight="15"/>
  <cols>
    <col min="1" max="3" width="9.140625" style="28" customWidth="1"/>
    <col min="4" max="16384" width="9.140625" style="28"/>
  </cols>
  <sheetData>
    <row r="1" spans="1:3">
      <c r="A1" s="21" t="s">
        <v>151</v>
      </c>
      <c r="B1" s="21" t="s">
        <v>168</v>
      </c>
      <c r="C1" s="21" t="s">
        <v>169</v>
      </c>
    </row>
    <row r="2" spans="1:3">
      <c r="A2" t="s">
        <v>158</v>
      </c>
      <c r="B2" t="s">
        <v>170</v>
      </c>
      <c r="C2" t="s">
        <v>171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AP37"/>
  <sheetViews>
    <sheetView topLeftCell="A85" workbookViewId="0"/>
  </sheetViews>
  <sheetFormatPr defaultRowHeight="15"/>
  <sheetData>
    <row r="1" spans="1:42">
      <c r="A1" s="33" t="s">
        <v>151</v>
      </c>
      <c r="B1" s="33" t="s">
        <v>172</v>
      </c>
      <c r="C1" s="33" t="s">
        <v>173</v>
      </c>
      <c r="D1" s="33" t="s">
        <v>174</v>
      </c>
      <c r="E1" s="33" t="s">
        <v>175</v>
      </c>
      <c r="F1" s="33" t="s">
        <v>176</v>
      </c>
      <c r="G1" s="33" t="s">
        <v>177</v>
      </c>
      <c r="H1" s="33" t="s">
        <v>178</v>
      </c>
      <c r="I1" s="33" t="s">
        <v>179</v>
      </c>
      <c r="J1" s="33" t="s">
        <v>180</v>
      </c>
      <c r="K1" s="33" t="s">
        <v>181</v>
      </c>
      <c r="L1" s="33" t="s">
        <v>182</v>
      </c>
      <c r="M1" s="33" t="s">
        <v>183</v>
      </c>
      <c r="N1" s="33" t="s">
        <v>184</v>
      </c>
      <c r="O1" s="33" t="s">
        <v>185</v>
      </c>
      <c r="P1" s="33" t="s">
        <v>186</v>
      </c>
      <c r="Q1" s="33" t="s">
        <v>187</v>
      </c>
      <c r="R1" s="33" t="s">
        <v>188</v>
      </c>
      <c r="S1" s="33" t="s">
        <v>189</v>
      </c>
      <c r="T1" s="33" t="s">
        <v>190</v>
      </c>
      <c r="U1" s="33" t="s">
        <v>191</v>
      </c>
      <c r="V1" s="33" t="s">
        <v>192</v>
      </c>
      <c r="W1" s="33" t="s">
        <v>193</v>
      </c>
      <c r="X1" s="33" t="s">
        <v>194</v>
      </c>
      <c r="Y1" s="33" t="s">
        <v>195</v>
      </c>
      <c r="Z1" s="33" t="s">
        <v>196</v>
      </c>
      <c r="AA1" s="33" t="s">
        <v>197</v>
      </c>
      <c r="AB1" s="33" t="s">
        <v>198</v>
      </c>
      <c r="AC1" s="33" t="s">
        <v>199</v>
      </c>
      <c r="AD1" s="33" t="s">
        <v>200</v>
      </c>
      <c r="AE1" s="33" t="s">
        <v>201</v>
      </c>
      <c r="AF1" s="33" t="s">
        <v>202</v>
      </c>
      <c r="AG1" s="33" t="s">
        <v>203</v>
      </c>
      <c r="AH1" s="33" t="s">
        <v>204</v>
      </c>
      <c r="AI1" s="33" t="s">
        <v>205</v>
      </c>
      <c r="AJ1" s="33" t="s">
        <v>206</v>
      </c>
      <c r="AK1" s="33" t="s">
        <v>207</v>
      </c>
      <c r="AL1" s="33" t="s">
        <v>208</v>
      </c>
      <c r="AM1" s="33" t="s">
        <v>209</v>
      </c>
      <c r="AN1" s="33" t="s">
        <v>210</v>
      </c>
      <c r="AO1" s="33" t="s">
        <v>211</v>
      </c>
      <c r="AP1" s="33" t="s">
        <v>212</v>
      </c>
    </row>
    <row r="2" spans="1:42">
      <c r="A2" t="s">
        <v>158</v>
      </c>
      <c r="B2">
        <v>0</v>
      </c>
      <c r="C2" t="s">
        <v>159</v>
      </c>
      <c r="D2">
        <v>4.8101788117853319</v>
      </c>
      <c r="E2">
        <v>4.7300676210506634</v>
      </c>
      <c r="F2">
        <v>3.9048657056380929</v>
      </c>
      <c r="G2">
        <v>4.5288255786400846</v>
      </c>
      <c r="H2">
        <v>4.8818014862288246</v>
      </c>
      <c r="I2">
        <v>4.4225725054328464</v>
      </c>
      <c r="J2">
        <v>4.9505194178399972</v>
      </c>
      <c r="K2">
        <v>5.0498053023804816</v>
      </c>
      <c r="L2">
        <v>4.2671406875672018</v>
      </c>
      <c r="M2">
        <v>4.660046690714247</v>
      </c>
      <c r="N2">
        <v>4.620582380727777</v>
      </c>
      <c r="O2">
        <v>0.34890559901236462</v>
      </c>
      <c r="P2">
        <v>0.1103336381264467</v>
      </c>
      <c r="Q2">
        <v>225</v>
      </c>
      <c r="R2">
        <v>226</v>
      </c>
      <c r="S2">
        <v>315</v>
      </c>
      <c r="T2">
        <v>242</v>
      </c>
      <c r="U2">
        <v>229</v>
      </c>
      <c r="V2">
        <v>246</v>
      </c>
      <c r="W2">
        <v>209</v>
      </c>
      <c r="X2">
        <v>230</v>
      </c>
      <c r="Y2">
        <v>268</v>
      </c>
      <c r="Z2">
        <v>219</v>
      </c>
      <c r="AA2">
        <v>240.9</v>
      </c>
      <c r="AB2">
        <v>30.70450564113786</v>
      </c>
      <c r="AC2">
        <v>9.7096172255484241</v>
      </c>
      <c r="AD2">
        <v>11730.712074783391</v>
      </c>
      <c r="AE2">
        <v>11479.42631634146</v>
      </c>
      <c r="AF2">
        <v>8642.2411693006998</v>
      </c>
      <c r="AG2">
        <v>12366.298307125709</v>
      </c>
      <c r="AH2">
        <v>11261.686074647119</v>
      </c>
      <c r="AI2">
        <v>11869.581152647601</v>
      </c>
      <c r="AJ2">
        <v>14618.76049569743</v>
      </c>
      <c r="AK2">
        <v>10346.77855376665</v>
      </c>
      <c r="AL2">
        <v>10908.62208153633</v>
      </c>
      <c r="AM2">
        <v>12292.976915617401</v>
      </c>
      <c r="AN2">
        <v>11551.708314146381</v>
      </c>
      <c r="AO2">
        <v>1533.7927881161329</v>
      </c>
      <c r="AP2">
        <v>485.02786691870222</v>
      </c>
    </row>
    <row r="3" spans="1:42">
      <c r="A3" t="s">
        <v>158</v>
      </c>
      <c r="B3">
        <v>0</v>
      </c>
      <c r="C3" t="s">
        <v>36</v>
      </c>
      <c r="D3">
        <v>3.477883223671951</v>
      </c>
      <c r="E3">
        <v>4.3649109204092209</v>
      </c>
      <c r="F3">
        <v>3.7992749010466671</v>
      </c>
      <c r="G3">
        <v>4.3652325886765633</v>
      </c>
      <c r="H3">
        <v>3.0862362890771751</v>
      </c>
      <c r="I3">
        <v>3.2147510312615282</v>
      </c>
      <c r="J3">
        <v>4.4885892251366668</v>
      </c>
      <c r="K3">
        <v>3.943133209135</v>
      </c>
      <c r="L3">
        <v>3.3294332882341888</v>
      </c>
      <c r="M3">
        <v>3.9367126933373142</v>
      </c>
      <c r="N3">
        <v>3.800615736998628</v>
      </c>
      <c r="O3">
        <v>0.50871393369866758</v>
      </c>
      <c r="P3">
        <v>0.16086947079516739</v>
      </c>
      <c r="Q3">
        <v>82</v>
      </c>
      <c r="R3">
        <v>77</v>
      </c>
      <c r="S3">
        <v>75</v>
      </c>
      <c r="T3">
        <v>64</v>
      </c>
      <c r="U3">
        <v>92</v>
      </c>
      <c r="V3">
        <v>72</v>
      </c>
      <c r="W3">
        <v>60</v>
      </c>
      <c r="X3">
        <v>66</v>
      </c>
      <c r="Y3">
        <v>74</v>
      </c>
      <c r="Z3">
        <v>67</v>
      </c>
      <c r="AA3">
        <v>72.900000000000006</v>
      </c>
      <c r="AB3">
        <v>9.4216063740036766</v>
      </c>
      <c r="AC3">
        <v>2.9793735359411828</v>
      </c>
      <c r="AD3">
        <v>17186.291645624391</v>
      </c>
      <c r="AE3">
        <v>12669.58224845455</v>
      </c>
      <c r="AF3">
        <v>14464.73990344</v>
      </c>
      <c r="AG3">
        <v>11888.69173467188</v>
      </c>
      <c r="AH3">
        <v>12638.424269667379</v>
      </c>
      <c r="AI3">
        <v>11989.155601972219</v>
      </c>
      <c r="AJ3">
        <v>14357.883727900011</v>
      </c>
      <c r="AK3">
        <v>17324.77162783335</v>
      </c>
      <c r="AL3">
        <v>8074.3084467297303</v>
      </c>
      <c r="AM3">
        <v>15932.227195388061</v>
      </c>
      <c r="AN3">
        <v>13652.60764016816</v>
      </c>
      <c r="AO3">
        <v>2814.9629999255262</v>
      </c>
      <c r="AP3">
        <v>890.16946088650548</v>
      </c>
    </row>
    <row r="4" spans="1:42">
      <c r="A4" t="s">
        <v>158</v>
      </c>
      <c r="B4">
        <v>0</v>
      </c>
      <c r="C4" t="s">
        <v>28</v>
      </c>
      <c r="D4">
        <v>2.8524329669166391</v>
      </c>
      <c r="E4">
        <v>2.43373566919864</v>
      </c>
      <c r="F4">
        <v>2.563022181291871</v>
      </c>
      <c r="G4">
        <v>2.5983489601038192</v>
      </c>
      <c r="H4">
        <v>2.393457941689614</v>
      </c>
      <c r="I4">
        <v>2.6090321066888191</v>
      </c>
      <c r="J4">
        <v>2.0073665129589289</v>
      </c>
      <c r="K4">
        <v>2.2887235384931262</v>
      </c>
      <c r="L4">
        <v>2.545487132310714</v>
      </c>
      <c r="M4">
        <v>2.3634918979927142</v>
      </c>
      <c r="N4">
        <v>2.4655098907644879</v>
      </c>
      <c r="O4">
        <v>0.22647463482752331</v>
      </c>
      <c r="P4">
        <v>7.1617567830986856E-2</v>
      </c>
      <c r="Q4">
        <v>125</v>
      </c>
      <c r="R4">
        <v>147</v>
      </c>
      <c r="S4">
        <v>155</v>
      </c>
      <c r="T4">
        <v>144</v>
      </c>
      <c r="U4">
        <v>156</v>
      </c>
      <c r="V4">
        <v>161</v>
      </c>
      <c r="W4">
        <v>168</v>
      </c>
      <c r="X4">
        <v>160</v>
      </c>
      <c r="Y4">
        <v>126</v>
      </c>
      <c r="Z4">
        <v>140</v>
      </c>
      <c r="AA4">
        <v>148.19999999999999</v>
      </c>
      <c r="AB4">
        <v>14.60441333600528</v>
      </c>
      <c r="AC4">
        <v>4.6183210032314657</v>
      </c>
      <c r="AD4">
        <v>4021.1025870647172</v>
      </c>
      <c r="AE4">
        <v>6537.3508145131973</v>
      </c>
      <c r="AF4">
        <v>6439.3194493096744</v>
      </c>
      <c r="AG4">
        <v>5917.2470080931944</v>
      </c>
      <c r="AH4">
        <v>6676.7781964650021</v>
      </c>
      <c r="AI4">
        <v>6362.960565188384</v>
      </c>
      <c r="AJ4">
        <v>6226.8573645814886</v>
      </c>
      <c r="AK4">
        <v>5201.5484678331904</v>
      </c>
      <c r="AL4">
        <v>8241.566391393646</v>
      </c>
      <c r="AM4">
        <v>4518.4190467559274</v>
      </c>
      <c r="AN4">
        <v>6014.3149891198427</v>
      </c>
      <c r="AO4">
        <v>1197.267330032764</v>
      </c>
      <c r="AP4">
        <v>378.60917310120522</v>
      </c>
    </row>
    <row r="5" spans="1:42">
      <c r="A5" t="s">
        <v>158</v>
      </c>
      <c r="B5">
        <v>0</v>
      </c>
      <c r="C5" t="s">
        <v>76</v>
      </c>
      <c r="D5">
        <v>1.641797629804999</v>
      </c>
      <c r="E5">
        <v>1.9947985556993799</v>
      </c>
      <c r="F5">
        <v>1.953643756640068</v>
      </c>
      <c r="G5">
        <v>1.769270709680322</v>
      </c>
      <c r="H5">
        <v>1.9085610940819091</v>
      </c>
      <c r="I5">
        <v>1.7697156415595681</v>
      </c>
      <c r="J5">
        <v>1.9028435823297061</v>
      </c>
      <c r="K5">
        <v>1.712018449019066</v>
      </c>
      <c r="L5">
        <v>2.142182897056236</v>
      </c>
      <c r="M5">
        <v>2.079417980439366</v>
      </c>
      <c r="N5">
        <v>1.887425029631062</v>
      </c>
      <c r="O5">
        <v>0.16237047983629671</v>
      </c>
      <c r="P5">
        <v>5.134605410571412E-2</v>
      </c>
      <c r="Q5">
        <v>224</v>
      </c>
      <c r="R5">
        <v>190</v>
      </c>
      <c r="S5">
        <v>148</v>
      </c>
      <c r="T5">
        <v>186</v>
      </c>
      <c r="U5">
        <v>199</v>
      </c>
      <c r="V5">
        <v>208</v>
      </c>
      <c r="W5">
        <v>236</v>
      </c>
      <c r="X5">
        <v>214</v>
      </c>
      <c r="Y5">
        <v>186</v>
      </c>
      <c r="Z5">
        <v>221</v>
      </c>
      <c r="AA5">
        <v>201.2</v>
      </c>
      <c r="AB5">
        <v>25.2885569202972</v>
      </c>
      <c r="AC5">
        <v>7.9969438606952288</v>
      </c>
      <c r="AD5">
        <v>4750.9247417097777</v>
      </c>
      <c r="AE5">
        <v>4364.5554766962096</v>
      </c>
      <c r="AF5">
        <v>5054.8879787160167</v>
      </c>
      <c r="AG5">
        <v>3183.4923644831711</v>
      </c>
      <c r="AH5">
        <v>4695.0390759464344</v>
      </c>
      <c r="AI5">
        <v>3540.9015177759638</v>
      </c>
      <c r="AJ5">
        <v>3924.7461142834331</v>
      </c>
      <c r="AK5">
        <v>4379.4597484569149</v>
      </c>
      <c r="AL5">
        <v>3964.4926426388188</v>
      </c>
      <c r="AM5">
        <v>3984.9942954452972</v>
      </c>
      <c r="AN5">
        <v>4184.3493956152033</v>
      </c>
      <c r="AO5">
        <v>575.5581405368672</v>
      </c>
      <c r="AP5">
        <v>182.00746499477879</v>
      </c>
    </row>
    <row r="6" spans="1:42">
      <c r="A6" t="s">
        <v>158</v>
      </c>
      <c r="B6">
        <v>0</v>
      </c>
      <c r="C6" t="s">
        <v>101</v>
      </c>
      <c r="D6">
        <v>1.9143741069743241</v>
      </c>
      <c r="E6">
        <v>2.1794939473423072</v>
      </c>
      <c r="F6">
        <v>2.317692067660408</v>
      </c>
      <c r="G6">
        <v>2.1516571115180332</v>
      </c>
      <c r="H6">
        <v>2.0084555561785722</v>
      </c>
      <c r="I6">
        <v>2.5326282386962951</v>
      </c>
      <c r="J6">
        <v>2.6953388329384609</v>
      </c>
      <c r="K6">
        <v>2.3701333241672731</v>
      </c>
      <c r="L6">
        <v>2.7160783879367338</v>
      </c>
      <c r="M6">
        <v>2.4591567695687488</v>
      </c>
      <c r="N6">
        <v>2.3345008342981162</v>
      </c>
      <c r="O6">
        <v>0.2733378500856844</v>
      </c>
      <c r="P6">
        <v>8.6437017700441321E-2</v>
      </c>
      <c r="Q6">
        <v>74</v>
      </c>
      <c r="R6">
        <v>52</v>
      </c>
      <c r="S6">
        <v>49</v>
      </c>
      <c r="T6">
        <v>61</v>
      </c>
      <c r="U6">
        <v>56</v>
      </c>
      <c r="V6">
        <v>54</v>
      </c>
      <c r="W6">
        <v>65</v>
      </c>
      <c r="X6">
        <v>55</v>
      </c>
      <c r="Y6">
        <v>49</v>
      </c>
      <c r="Z6">
        <v>64</v>
      </c>
      <c r="AA6">
        <v>57.9</v>
      </c>
      <c r="AB6">
        <v>8.0062475604992382</v>
      </c>
      <c r="AC6">
        <v>2.5317977802344318</v>
      </c>
      <c r="AD6">
        <v>5067.0131203689161</v>
      </c>
      <c r="AE6">
        <v>5253.6089937530769</v>
      </c>
      <c r="AF6">
        <v>4237.7198713338776</v>
      </c>
      <c r="AG6">
        <v>4808.8002950204909</v>
      </c>
      <c r="AH6">
        <v>3498.6514427698221</v>
      </c>
      <c r="AI6">
        <v>8388.1675891851864</v>
      </c>
      <c r="AJ6">
        <v>5222.16508170831</v>
      </c>
      <c r="AK6">
        <v>5111.851786094363</v>
      </c>
      <c r="AL6">
        <v>5267.5804752244894</v>
      </c>
      <c r="AM6">
        <v>6461.9242251548458</v>
      </c>
      <c r="AN6">
        <v>5331.748288061337</v>
      </c>
      <c r="AO6">
        <v>1316.151136818693</v>
      </c>
      <c r="AP6">
        <v>416.20353373669701</v>
      </c>
    </row>
    <row r="7" spans="1:42">
      <c r="A7" t="s">
        <v>158</v>
      </c>
      <c r="B7">
        <v>0</v>
      </c>
      <c r="C7" t="s">
        <v>20</v>
      </c>
      <c r="D7">
        <v>2.3711910283199562</v>
      </c>
      <c r="E7">
        <v>1.867386582333628</v>
      </c>
      <c r="F7">
        <v>1.910683963165384</v>
      </c>
      <c r="G7">
        <v>2.262227454609818</v>
      </c>
      <c r="H7">
        <v>2.399817058837503</v>
      </c>
      <c r="I7">
        <v>2.3286019682136359</v>
      </c>
      <c r="J7">
        <v>2.0132591873866992</v>
      </c>
      <c r="K7">
        <v>1.9945796287521369</v>
      </c>
      <c r="L7">
        <v>1.9209130236482139</v>
      </c>
      <c r="M7">
        <v>1.8483247215747971</v>
      </c>
      <c r="N7">
        <v>2.0916984616841772</v>
      </c>
      <c r="O7">
        <v>0.2224414709847467</v>
      </c>
      <c r="P7">
        <v>7.0342169439005731E-2</v>
      </c>
      <c r="Q7">
        <v>93</v>
      </c>
      <c r="R7">
        <v>113</v>
      </c>
      <c r="S7">
        <v>104</v>
      </c>
      <c r="T7">
        <v>110</v>
      </c>
      <c r="U7">
        <v>109</v>
      </c>
      <c r="V7">
        <v>110</v>
      </c>
      <c r="W7">
        <v>103</v>
      </c>
      <c r="X7">
        <v>117</v>
      </c>
      <c r="Y7">
        <v>112</v>
      </c>
      <c r="Z7">
        <v>123</v>
      </c>
      <c r="AA7">
        <v>109.4</v>
      </c>
      <c r="AB7">
        <v>8.181279443542639</v>
      </c>
      <c r="AC7">
        <v>2.5871477215909668</v>
      </c>
      <c r="AD7">
        <v>2348.5751079332249</v>
      </c>
      <c r="AE7">
        <v>3868.9278314911521</v>
      </c>
      <c r="AF7">
        <v>4184.2860670202881</v>
      </c>
      <c r="AG7">
        <v>5897.9032841484532</v>
      </c>
      <c r="AH7">
        <v>4275.8585020223873</v>
      </c>
      <c r="AI7">
        <v>3942.1960894300009</v>
      </c>
      <c r="AJ7">
        <v>3174.869415342233</v>
      </c>
      <c r="AK7">
        <v>3530.1457493094022</v>
      </c>
      <c r="AL7">
        <v>6225.6429913545553</v>
      </c>
      <c r="AM7">
        <v>3322.5205807609759</v>
      </c>
      <c r="AN7">
        <v>4077.092561881268</v>
      </c>
      <c r="AO7">
        <v>1188.577930848621</v>
      </c>
      <c r="AP7">
        <v>375.86134380917508</v>
      </c>
    </row>
    <row r="8" spans="1:42">
      <c r="A8" t="s">
        <v>158</v>
      </c>
      <c r="B8">
        <v>1</v>
      </c>
      <c r="C8" t="s">
        <v>159</v>
      </c>
      <c r="D8">
        <v>5.316145409299545</v>
      </c>
      <c r="E8">
        <v>4.9211823128928884</v>
      </c>
      <c r="F8">
        <v>4.2962473873213014</v>
      </c>
      <c r="G8">
        <v>4.7130016470474221</v>
      </c>
      <c r="H8">
        <v>5.322636292426</v>
      </c>
      <c r="I8">
        <v>5.1009162555792269</v>
      </c>
      <c r="J8">
        <v>5.2454821474453164</v>
      </c>
      <c r="K8">
        <v>5.304461083372642</v>
      </c>
      <c r="L8">
        <v>4.6075264184963842</v>
      </c>
      <c r="M8">
        <v>5.0611203743326483</v>
      </c>
      <c r="N8">
        <v>4.9888719328213371</v>
      </c>
      <c r="O8">
        <v>0.35080306590743782</v>
      </c>
      <c r="P8">
        <v>0.1109336698437666</v>
      </c>
      <c r="Q8">
        <v>198</v>
      </c>
      <c r="R8">
        <v>211</v>
      </c>
      <c r="S8">
        <v>277</v>
      </c>
      <c r="T8">
        <v>225</v>
      </c>
      <c r="U8">
        <v>205</v>
      </c>
      <c r="V8">
        <v>207</v>
      </c>
      <c r="W8">
        <v>192</v>
      </c>
      <c r="X8">
        <v>212</v>
      </c>
      <c r="Y8">
        <v>242</v>
      </c>
      <c r="Z8">
        <v>196</v>
      </c>
      <c r="AA8">
        <v>216.5</v>
      </c>
      <c r="AB8">
        <v>25.859664000567019</v>
      </c>
      <c r="AC8">
        <v>8.177543776845356</v>
      </c>
      <c r="AD8">
        <v>12560.88092848692</v>
      </c>
      <c r="AE8">
        <v>12168.279608659181</v>
      </c>
      <c r="AF8">
        <v>8559.7812077752278</v>
      </c>
      <c r="AG8">
        <v>12243.036904585701</v>
      </c>
      <c r="AH8">
        <v>11370.11844489981</v>
      </c>
      <c r="AI8">
        <v>12158.052691687541</v>
      </c>
      <c r="AJ8">
        <v>14140.04146157474</v>
      </c>
      <c r="AK8">
        <v>10879.70951388639</v>
      </c>
      <c r="AL8">
        <v>10883.894782961241</v>
      </c>
      <c r="AM8">
        <v>12552.11129560157</v>
      </c>
      <c r="AN8">
        <v>11751.59068401183</v>
      </c>
      <c r="AO8">
        <v>1469.2055007487529</v>
      </c>
      <c r="AP8">
        <v>464.60357332142792</v>
      </c>
    </row>
    <row r="9" spans="1:42">
      <c r="A9" t="s">
        <v>158</v>
      </c>
      <c r="B9">
        <v>1</v>
      </c>
      <c r="C9" t="s">
        <v>76</v>
      </c>
      <c r="D9">
        <v>1.753174582852989</v>
      </c>
      <c r="E9">
        <v>2.3072784370577919</v>
      </c>
      <c r="F9">
        <v>2.298825533095799</v>
      </c>
      <c r="G9">
        <v>1.9720897100878969</v>
      </c>
      <c r="H9">
        <v>2.1928245207834149</v>
      </c>
      <c r="I9">
        <v>1.91478763646648</v>
      </c>
      <c r="J9">
        <v>2.0838738639410939</v>
      </c>
      <c r="K9">
        <v>1.9276049358285721</v>
      </c>
      <c r="L9">
        <v>2.2661161871967059</v>
      </c>
      <c r="M9">
        <v>2.256941850065493</v>
      </c>
      <c r="N9">
        <v>2.097351725737624</v>
      </c>
      <c r="O9">
        <v>0.1955619184097212</v>
      </c>
      <c r="P9">
        <v>6.1842108576673258E-2</v>
      </c>
      <c r="Q9">
        <v>194</v>
      </c>
      <c r="R9">
        <v>154</v>
      </c>
      <c r="S9">
        <v>119</v>
      </c>
      <c r="T9">
        <v>157</v>
      </c>
      <c r="U9">
        <v>164</v>
      </c>
      <c r="V9">
        <v>179</v>
      </c>
      <c r="W9">
        <v>201</v>
      </c>
      <c r="X9">
        <v>182</v>
      </c>
      <c r="Y9">
        <v>167</v>
      </c>
      <c r="Z9">
        <v>193</v>
      </c>
      <c r="AA9">
        <v>171</v>
      </c>
      <c r="AB9">
        <v>24.385788210895839</v>
      </c>
      <c r="AC9">
        <v>7.7114633284913348</v>
      </c>
      <c r="AD9">
        <v>5016.4071119826795</v>
      </c>
      <c r="AE9">
        <v>4371.0452005222114</v>
      </c>
      <c r="AF9">
        <v>5467.5592752110924</v>
      </c>
      <c r="AG9">
        <v>3242.1610722452251</v>
      </c>
      <c r="AH9">
        <v>4287.6882252373771</v>
      </c>
      <c r="AI9">
        <v>3484.8145049039122</v>
      </c>
      <c r="AJ9">
        <v>3904.445550275374</v>
      </c>
      <c r="AK9">
        <v>4965.2670807175236</v>
      </c>
      <c r="AL9">
        <v>4148.9880970721588</v>
      </c>
      <c r="AM9">
        <v>4072.5565081216068</v>
      </c>
      <c r="AN9">
        <v>4296.0932626289159</v>
      </c>
      <c r="AO9">
        <v>694.31097117714182</v>
      </c>
      <c r="AP9">
        <v>219.56040733632869</v>
      </c>
    </row>
    <row r="10" spans="1:42">
      <c r="A10" t="s">
        <v>158</v>
      </c>
      <c r="B10">
        <v>1</v>
      </c>
      <c r="C10" t="s">
        <v>36</v>
      </c>
      <c r="D10">
        <v>3.7856534323138882</v>
      </c>
      <c r="E10">
        <v>4.4061601662140859</v>
      </c>
      <c r="F10">
        <v>4.2569129361215374</v>
      </c>
      <c r="G10">
        <v>4.6858361347120683</v>
      </c>
      <c r="H10">
        <v>3.2454777483797619</v>
      </c>
      <c r="I10">
        <v>3.2091159288014279</v>
      </c>
      <c r="J10">
        <v>4.6543991909035709</v>
      </c>
      <c r="K10">
        <v>4.2303649259800018</v>
      </c>
      <c r="L10">
        <v>3.586684776592576</v>
      </c>
      <c r="M10">
        <v>4.089012392674193</v>
      </c>
      <c r="N10">
        <v>4.0149617632693104</v>
      </c>
      <c r="O10">
        <v>0.53747432712979293</v>
      </c>
      <c r="P10">
        <v>0.1699643057596576</v>
      </c>
      <c r="Q10">
        <v>72</v>
      </c>
      <c r="R10">
        <v>71</v>
      </c>
      <c r="S10">
        <v>65</v>
      </c>
      <c r="T10">
        <v>58</v>
      </c>
      <c r="U10">
        <v>84</v>
      </c>
      <c r="V10">
        <v>70</v>
      </c>
      <c r="W10">
        <v>56</v>
      </c>
      <c r="X10">
        <v>60</v>
      </c>
      <c r="Y10">
        <v>66</v>
      </c>
      <c r="Z10">
        <v>62</v>
      </c>
      <c r="AA10">
        <v>66.400000000000006</v>
      </c>
      <c r="AB10">
        <v>8.2758014046307853</v>
      </c>
      <c r="AC10">
        <v>2.617038190185403</v>
      </c>
      <c r="AD10">
        <v>15870.36578526389</v>
      </c>
      <c r="AE10">
        <v>12771.365446014081</v>
      </c>
      <c r="AF10">
        <v>13982.08829856923</v>
      </c>
      <c r="AG10">
        <v>10812.27255441379</v>
      </c>
      <c r="AH10">
        <v>13390.691659505939</v>
      </c>
      <c r="AI10">
        <v>10237.69202239999</v>
      </c>
      <c r="AJ10">
        <v>15048.874449000001</v>
      </c>
      <c r="AK10">
        <v>17188.673648795</v>
      </c>
      <c r="AL10">
        <v>7948.2097100302999</v>
      </c>
      <c r="AM10">
        <v>15235.5985286129</v>
      </c>
      <c r="AN10">
        <v>13248.583210260511</v>
      </c>
      <c r="AO10">
        <v>2857.1223065909571</v>
      </c>
      <c r="AP10">
        <v>903.50140425013319</v>
      </c>
    </row>
    <row r="11" spans="1:42">
      <c r="A11" t="s">
        <v>158</v>
      </c>
      <c r="B11">
        <v>1</v>
      </c>
      <c r="C11" t="s">
        <v>101</v>
      </c>
      <c r="D11">
        <v>2.050207321135523</v>
      </c>
      <c r="E11">
        <v>2.239851373573829</v>
      </c>
      <c r="F11">
        <v>2.365189334418889</v>
      </c>
      <c r="G11">
        <v>2.476880596121569</v>
      </c>
      <c r="H11">
        <v>2.3652620260931818</v>
      </c>
      <c r="I11">
        <v>2.5461628206571429</v>
      </c>
      <c r="J11">
        <v>3.0143027443981811</v>
      </c>
      <c r="K11">
        <v>2.610342853355319</v>
      </c>
      <c r="L11">
        <v>2.7132385677399999</v>
      </c>
      <c r="M11">
        <v>3.1294419383210399</v>
      </c>
      <c r="N11">
        <v>2.5510879575814678</v>
      </c>
      <c r="O11">
        <v>0.33353917250834281</v>
      </c>
      <c r="P11">
        <v>0.10547434740141801</v>
      </c>
      <c r="Q11">
        <v>67</v>
      </c>
      <c r="R11">
        <v>47</v>
      </c>
      <c r="S11">
        <v>45</v>
      </c>
      <c r="T11">
        <v>51</v>
      </c>
      <c r="U11">
        <v>44</v>
      </c>
      <c r="V11">
        <v>49</v>
      </c>
      <c r="W11">
        <v>55</v>
      </c>
      <c r="X11">
        <v>47</v>
      </c>
      <c r="Y11">
        <v>45</v>
      </c>
      <c r="Z11">
        <v>48</v>
      </c>
      <c r="AA11">
        <v>49.8</v>
      </c>
      <c r="AB11">
        <v>6.8605150438335656</v>
      </c>
      <c r="AC11">
        <v>2.1694853460363972</v>
      </c>
      <c r="AD11">
        <v>5580.4943643582083</v>
      </c>
      <c r="AE11">
        <v>5664.315635917872</v>
      </c>
      <c r="AF11">
        <v>4601.734624654443</v>
      </c>
      <c r="AG11">
        <v>4550.2295391966654</v>
      </c>
      <c r="AH11">
        <v>2744.4311930679528</v>
      </c>
      <c r="AI11">
        <v>8927.5641325714278</v>
      </c>
      <c r="AJ11">
        <v>5004.2817749687247</v>
      </c>
      <c r="AK11">
        <v>5632.4206328595756</v>
      </c>
      <c r="AL11">
        <v>4136.3773415844453</v>
      </c>
      <c r="AM11">
        <v>5837.6503368750009</v>
      </c>
      <c r="AN11">
        <v>5267.9499576054313</v>
      </c>
      <c r="AO11">
        <v>1591.018296623085</v>
      </c>
      <c r="AP11">
        <v>503.124161633033</v>
      </c>
    </row>
    <row r="12" spans="1:42">
      <c r="A12" t="s">
        <v>158</v>
      </c>
      <c r="B12">
        <v>1</v>
      </c>
      <c r="C12" t="s">
        <v>28</v>
      </c>
      <c r="D12">
        <v>3.3109842558595162</v>
      </c>
      <c r="E12">
        <v>2.7676585492535981</v>
      </c>
      <c r="F12">
        <v>2.912821539750388</v>
      </c>
      <c r="G12">
        <v>2.8426487011309511</v>
      </c>
      <c r="H12">
        <v>2.53313309917645</v>
      </c>
      <c r="I12">
        <v>2.9950964030085219</v>
      </c>
      <c r="J12">
        <v>2.304292024632363</v>
      </c>
      <c r="K12">
        <v>2.533297954716593</v>
      </c>
      <c r="L12">
        <v>2.8792985110094329</v>
      </c>
      <c r="M12">
        <v>2.595553019206446</v>
      </c>
      <c r="N12">
        <v>2.7674784057744262</v>
      </c>
      <c r="O12">
        <v>0.28681114549669551</v>
      </c>
      <c r="P12">
        <v>9.0697647809150281E-2</v>
      </c>
      <c r="Q12">
        <v>103</v>
      </c>
      <c r="R12">
        <v>125</v>
      </c>
      <c r="S12">
        <v>129</v>
      </c>
      <c r="T12">
        <v>126</v>
      </c>
      <c r="U12">
        <v>138</v>
      </c>
      <c r="V12">
        <v>134</v>
      </c>
      <c r="W12">
        <v>138</v>
      </c>
      <c r="X12">
        <v>135</v>
      </c>
      <c r="Y12">
        <v>106</v>
      </c>
      <c r="Z12">
        <v>121</v>
      </c>
      <c r="AA12">
        <v>125.5</v>
      </c>
      <c r="AB12">
        <v>12.44766823322523</v>
      </c>
      <c r="AC12">
        <v>3.9362983175115729</v>
      </c>
      <c r="AD12">
        <v>3508.2154030412598</v>
      </c>
      <c r="AE12">
        <v>7047.7889131989623</v>
      </c>
      <c r="AF12">
        <v>6682.9101807951884</v>
      </c>
      <c r="AG12">
        <v>6383.7551832918234</v>
      </c>
      <c r="AH12">
        <v>5760.5209600715953</v>
      </c>
      <c r="AI12">
        <v>6187.9266582977634</v>
      </c>
      <c r="AJ12">
        <v>4697.2369046148569</v>
      </c>
      <c r="AK12">
        <v>5261.7657829206664</v>
      </c>
      <c r="AL12">
        <v>9203.9624189452861</v>
      </c>
      <c r="AM12">
        <v>3798.675328514129</v>
      </c>
      <c r="AN12">
        <v>5853.2757733691533</v>
      </c>
      <c r="AO12">
        <v>1671.7010639841169</v>
      </c>
      <c r="AP12">
        <v>528.63829291166849</v>
      </c>
    </row>
    <row r="13" spans="1:42">
      <c r="A13" t="s">
        <v>158</v>
      </c>
      <c r="B13">
        <v>1</v>
      </c>
      <c r="C13" t="s">
        <v>20</v>
      </c>
      <c r="D13">
        <v>2.484485871437037</v>
      </c>
      <c r="E13">
        <v>2.17281961305914</v>
      </c>
      <c r="F13">
        <v>2.2175388733877379</v>
      </c>
      <c r="G13">
        <v>2.3890899857958772</v>
      </c>
      <c r="H13">
        <v>2.6083652349593609</v>
      </c>
      <c r="I13">
        <v>2.6666789304659781</v>
      </c>
      <c r="J13">
        <v>2.050672223552688</v>
      </c>
      <c r="K13">
        <v>2.229943516259691</v>
      </c>
      <c r="L13">
        <v>2.1218621526914889</v>
      </c>
      <c r="M13">
        <v>2.0911771525557841</v>
      </c>
      <c r="N13">
        <v>2.3032633554164779</v>
      </c>
      <c r="O13">
        <v>0.22030159557794429</v>
      </c>
      <c r="P13">
        <v>6.9665481419558237E-2</v>
      </c>
      <c r="Q13">
        <v>81</v>
      </c>
      <c r="R13">
        <v>93</v>
      </c>
      <c r="S13">
        <v>84</v>
      </c>
      <c r="T13">
        <v>97</v>
      </c>
      <c r="U13">
        <v>94</v>
      </c>
      <c r="V13">
        <v>92</v>
      </c>
      <c r="W13">
        <v>93</v>
      </c>
      <c r="X13">
        <v>97</v>
      </c>
      <c r="Y13">
        <v>94</v>
      </c>
      <c r="Z13">
        <v>102</v>
      </c>
      <c r="AA13">
        <v>92.7</v>
      </c>
      <c r="AB13">
        <v>6.1472667819844036</v>
      </c>
      <c r="AC13">
        <v>1.943936441576444</v>
      </c>
      <c r="AD13">
        <v>2545.1432848754321</v>
      </c>
      <c r="AE13">
        <v>3244.755111143013</v>
      </c>
      <c r="AF13">
        <v>4560.7993210928598</v>
      </c>
      <c r="AG13">
        <v>6397.6651049782486</v>
      </c>
      <c r="AH13">
        <v>4354.8929625185119</v>
      </c>
      <c r="AI13">
        <v>4231.322649091303</v>
      </c>
      <c r="AJ13">
        <v>3148.5258597784959</v>
      </c>
      <c r="AK13">
        <v>3670.7212745979359</v>
      </c>
      <c r="AL13">
        <v>5943.8059588595715</v>
      </c>
      <c r="AM13">
        <v>3370.3386703780361</v>
      </c>
      <c r="AN13">
        <v>4146.7970197313407</v>
      </c>
      <c r="AO13">
        <v>1234.798677106317</v>
      </c>
      <c r="AP13">
        <v>390.47762714187752</v>
      </c>
    </row>
    <row r="14" spans="1:42">
      <c r="A14" t="s">
        <v>158</v>
      </c>
      <c r="B14">
        <v>2</v>
      </c>
      <c r="C14" t="s">
        <v>159</v>
      </c>
      <c r="D14">
        <v>5.6560557076386786</v>
      </c>
      <c r="E14">
        <v>5.2634959510807304</v>
      </c>
      <c r="F14">
        <v>4.5111995952062491</v>
      </c>
      <c r="G14">
        <v>4.9379843313540626</v>
      </c>
      <c r="H14">
        <v>5.6799638538106931</v>
      </c>
      <c r="I14">
        <v>5.4138023175762449</v>
      </c>
      <c r="J14">
        <v>5.7563690978458606</v>
      </c>
      <c r="K14">
        <v>5.563592215221167</v>
      </c>
      <c r="L14">
        <v>4.9180515947258003</v>
      </c>
      <c r="M14">
        <v>5.4565807877948602</v>
      </c>
      <c r="N14">
        <v>5.3157095452254364</v>
      </c>
      <c r="O14">
        <v>0.40611724796415899</v>
      </c>
      <c r="P14">
        <v>0.12842555006461229</v>
      </c>
      <c r="Q14">
        <v>181</v>
      </c>
      <c r="R14">
        <v>192</v>
      </c>
      <c r="S14">
        <v>256</v>
      </c>
      <c r="T14">
        <v>209</v>
      </c>
      <c r="U14">
        <v>187</v>
      </c>
      <c r="V14">
        <v>189</v>
      </c>
      <c r="W14">
        <v>170</v>
      </c>
      <c r="X14">
        <v>197</v>
      </c>
      <c r="Y14">
        <v>219</v>
      </c>
      <c r="Z14">
        <v>177</v>
      </c>
      <c r="AA14">
        <v>197.7</v>
      </c>
      <c r="AB14">
        <v>25.117722826721369</v>
      </c>
      <c r="AC14">
        <v>7.9429213769242359</v>
      </c>
      <c r="AD14">
        <v>12375.43297498531</v>
      </c>
      <c r="AE14">
        <v>11941.08721954588</v>
      </c>
      <c r="AF14">
        <v>7986.7800358507056</v>
      </c>
      <c r="AG14">
        <v>12233.906572698699</v>
      </c>
      <c r="AH14">
        <v>12065.756883067001</v>
      </c>
      <c r="AI14">
        <v>12576.502772279569</v>
      </c>
      <c r="AJ14">
        <v>13280.191147754251</v>
      </c>
      <c r="AK14">
        <v>10428.322807660161</v>
      </c>
      <c r="AL14">
        <v>10558.554701391869</v>
      </c>
      <c r="AM14">
        <v>11935.059153459721</v>
      </c>
      <c r="AN14">
        <v>11538.159426869321</v>
      </c>
      <c r="AO14">
        <v>1516.5684985872131</v>
      </c>
      <c r="AP14">
        <v>479.58106831974442</v>
      </c>
    </row>
    <row r="15" spans="1:42">
      <c r="A15" t="s">
        <v>158</v>
      </c>
      <c r="B15">
        <v>2</v>
      </c>
      <c r="C15" t="s">
        <v>76</v>
      </c>
      <c r="D15">
        <v>1.8991925465022881</v>
      </c>
      <c r="E15">
        <v>2.3683305784147879</v>
      </c>
      <c r="F15">
        <v>2.4380982674769531</v>
      </c>
      <c r="G15">
        <v>2.085163417654285</v>
      </c>
      <c r="H15">
        <v>2.3507768640404172</v>
      </c>
      <c r="I15">
        <v>2.0270559067578668</v>
      </c>
      <c r="J15">
        <v>2.2563416326404542</v>
      </c>
      <c r="K15">
        <v>2.1185440254148729</v>
      </c>
      <c r="L15">
        <v>2.3859961418928091</v>
      </c>
      <c r="M15">
        <v>2.3461700600895949</v>
      </c>
      <c r="N15">
        <v>2.2275669440884331</v>
      </c>
      <c r="O15">
        <v>0.18242569202977321</v>
      </c>
      <c r="P15">
        <v>5.7688069054650883E-2</v>
      </c>
      <c r="Q15">
        <v>166</v>
      </c>
      <c r="R15">
        <v>142</v>
      </c>
      <c r="S15">
        <v>105</v>
      </c>
      <c r="T15">
        <v>140</v>
      </c>
      <c r="U15">
        <v>144</v>
      </c>
      <c r="V15">
        <v>159</v>
      </c>
      <c r="W15">
        <v>176</v>
      </c>
      <c r="X15">
        <v>158</v>
      </c>
      <c r="Y15">
        <v>153</v>
      </c>
      <c r="Z15">
        <v>173</v>
      </c>
      <c r="AA15">
        <v>151.6</v>
      </c>
      <c r="AB15">
        <v>20.586943003326699</v>
      </c>
      <c r="AC15">
        <v>6.5101629950579749</v>
      </c>
      <c r="AD15">
        <v>4825.7082906907144</v>
      </c>
      <c r="AE15">
        <v>4504.7361561205644</v>
      </c>
      <c r="AF15">
        <v>6147.610755942379</v>
      </c>
      <c r="AG15">
        <v>3332.2535317638572</v>
      </c>
      <c r="AH15">
        <v>4175.2444039002776</v>
      </c>
      <c r="AI15">
        <v>3667.415043394969</v>
      </c>
      <c r="AJ15">
        <v>4107.644183629317</v>
      </c>
      <c r="AK15">
        <v>4512.3154147486102</v>
      </c>
      <c r="AL15">
        <v>4117.9961817595449</v>
      </c>
      <c r="AM15">
        <v>4240.6757818982041</v>
      </c>
      <c r="AN15">
        <v>4363.1599743848446</v>
      </c>
      <c r="AO15">
        <v>757.41109073817449</v>
      </c>
      <c r="AP15">
        <v>239.51441718050941</v>
      </c>
    </row>
    <row r="16" spans="1:42">
      <c r="A16" t="s">
        <v>158</v>
      </c>
      <c r="B16">
        <v>2</v>
      </c>
      <c r="C16" t="s">
        <v>36</v>
      </c>
      <c r="D16">
        <v>4.1787692410731374</v>
      </c>
      <c r="E16">
        <v>4.6888550393123074</v>
      </c>
      <c r="F16">
        <v>4.3886177196885248</v>
      </c>
      <c r="G16">
        <v>4.78999536809091</v>
      </c>
      <c r="H16">
        <v>3.490142547521621</v>
      </c>
      <c r="I16">
        <v>3.828494367568966</v>
      </c>
      <c r="J16">
        <v>4.8658707659038463</v>
      </c>
      <c r="K16">
        <v>4.7679750037605766</v>
      </c>
      <c r="L16">
        <v>3.9426431322805171</v>
      </c>
      <c r="M16">
        <v>4.3746217417929838</v>
      </c>
      <c r="N16">
        <v>4.3315984926993396</v>
      </c>
      <c r="O16">
        <v>0.46601601903153178</v>
      </c>
      <c r="P16">
        <v>0.14736720462640149</v>
      </c>
      <c r="Q16">
        <v>67</v>
      </c>
      <c r="R16">
        <v>65</v>
      </c>
      <c r="S16">
        <v>61</v>
      </c>
      <c r="T16">
        <v>55</v>
      </c>
      <c r="U16">
        <v>74</v>
      </c>
      <c r="V16">
        <v>58</v>
      </c>
      <c r="W16">
        <v>52</v>
      </c>
      <c r="X16">
        <v>52</v>
      </c>
      <c r="Y16">
        <v>58</v>
      </c>
      <c r="Z16">
        <v>57</v>
      </c>
      <c r="AA16">
        <v>59.9</v>
      </c>
      <c r="AB16">
        <v>6.9992063042097046</v>
      </c>
      <c r="AC16">
        <v>2.2133433734712038</v>
      </c>
      <c r="AD16">
        <v>14471.61237347761</v>
      </c>
      <c r="AE16">
        <v>11269.22609312307</v>
      </c>
      <c r="AF16">
        <v>13998.204837262299</v>
      </c>
      <c r="AG16">
        <v>11364.207052309101</v>
      </c>
      <c r="AH16">
        <v>13335.6349925554</v>
      </c>
      <c r="AI16">
        <v>12088.98596377586</v>
      </c>
      <c r="AJ16">
        <v>15339.384158853851</v>
      </c>
      <c r="AK16">
        <v>14297.190178346151</v>
      </c>
      <c r="AL16">
        <v>8600.233033913797</v>
      </c>
      <c r="AM16">
        <v>14216.03950317544</v>
      </c>
      <c r="AN16">
        <v>12898.07181867926</v>
      </c>
      <c r="AO16">
        <v>2045.707665412297</v>
      </c>
      <c r="AP16">
        <v>646.90956495685168</v>
      </c>
    </row>
    <row r="17" spans="1:42">
      <c r="A17" t="s">
        <v>158</v>
      </c>
      <c r="B17">
        <v>2</v>
      </c>
      <c r="C17" t="s">
        <v>101</v>
      </c>
      <c r="D17">
        <v>2.2980466350939222</v>
      </c>
      <c r="E17">
        <v>2.5512131669435898</v>
      </c>
      <c r="F17">
        <v>2.7181582054162172</v>
      </c>
      <c r="G17">
        <v>2.5878412828604351</v>
      </c>
      <c r="H17">
        <v>2.5879284501000011</v>
      </c>
      <c r="I17">
        <v>2.697581899170455</v>
      </c>
      <c r="J17">
        <v>3.160986327255999</v>
      </c>
      <c r="K17">
        <v>2.8001136417023802</v>
      </c>
      <c r="L17">
        <v>2.8479594268323809</v>
      </c>
      <c r="M17">
        <v>3.6614358363025632</v>
      </c>
      <c r="N17">
        <v>2.7911264871677939</v>
      </c>
      <c r="O17">
        <v>0.37931529465971198</v>
      </c>
      <c r="P17">
        <v>0.1199500282462593</v>
      </c>
      <c r="Q17">
        <v>51</v>
      </c>
      <c r="R17">
        <v>39</v>
      </c>
      <c r="S17">
        <v>37</v>
      </c>
      <c r="T17">
        <v>46</v>
      </c>
      <c r="U17">
        <v>39</v>
      </c>
      <c r="V17">
        <v>44</v>
      </c>
      <c r="W17">
        <v>50</v>
      </c>
      <c r="X17">
        <v>42</v>
      </c>
      <c r="Y17">
        <v>42</v>
      </c>
      <c r="Z17">
        <v>39</v>
      </c>
      <c r="AA17">
        <v>42.9</v>
      </c>
      <c r="AB17">
        <v>4.8177911028926017</v>
      </c>
      <c r="AC17">
        <v>1.5235193176035251</v>
      </c>
      <c r="AD17">
        <v>5322.9584790235294</v>
      </c>
      <c r="AE17">
        <v>6306.3720213879478</v>
      </c>
      <c r="AF17">
        <v>4798.5266637027034</v>
      </c>
      <c r="AG17">
        <v>4423.0794767099997</v>
      </c>
      <c r="AH17">
        <v>3029.1021262148711</v>
      </c>
      <c r="AI17">
        <v>8169.8254277727283</v>
      </c>
      <c r="AJ17">
        <v>4434.8684727</v>
      </c>
      <c r="AK17">
        <v>5976.1119278964279</v>
      </c>
      <c r="AL17">
        <v>3840.136467476193</v>
      </c>
      <c r="AM17">
        <v>7034.9180021794837</v>
      </c>
      <c r="AN17">
        <v>5333.5899065063904</v>
      </c>
      <c r="AO17">
        <v>1554.995215272708</v>
      </c>
      <c r="AP17">
        <v>491.73266309256047</v>
      </c>
    </row>
    <row r="18" spans="1:42">
      <c r="A18" t="s">
        <v>158</v>
      </c>
      <c r="B18">
        <v>2</v>
      </c>
      <c r="C18" t="s">
        <v>28</v>
      </c>
      <c r="D18">
        <v>3.8214595534935709</v>
      </c>
      <c r="E18">
        <v>2.9037892936103531</v>
      </c>
      <c r="F18">
        <v>3.2436953880027022</v>
      </c>
      <c r="G18">
        <v>3.072974331760991</v>
      </c>
      <c r="H18">
        <v>3.0272477167455341</v>
      </c>
      <c r="I18">
        <v>3.1508927263533351</v>
      </c>
      <c r="J18">
        <v>2.515472413008264</v>
      </c>
      <c r="K18">
        <v>2.7571947046864111</v>
      </c>
      <c r="L18">
        <v>3.056082833512634</v>
      </c>
      <c r="M18">
        <v>2.8358692900895228</v>
      </c>
      <c r="N18">
        <v>3.038467825126332</v>
      </c>
      <c r="O18">
        <v>0.3466160024922178</v>
      </c>
      <c r="P18">
        <v>0.1096096041338008</v>
      </c>
      <c r="Q18">
        <v>84</v>
      </c>
      <c r="R18">
        <v>114</v>
      </c>
      <c r="S18">
        <v>111</v>
      </c>
      <c r="T18">
        <v>111</v>
      </c>
      <c r="U18">
        <v>112</v>
      </c>
      <c r="V18">
        <v>120</v>
      </c>
      <c r="W18">
        <v>121</v>
      </c>
      <c r="X18">
        <v>117</v>
      </c>
      <c r="Y18">
        <v>95</v>
      </c>
      <c r="Z18">
        <v>105</v>
      </c>
      <c r="AA18">
        <v>109</v>
      </c>
      <c r="AB18">
        <v>11.58543146465518</v>
      </c>
      <c r="AC18">
        <v>3.6636351104090901</v>
      </c>
      <c r="AD18">
        <v>4020.5296246749999</v>
      </c>
      <c r="AE18">
        <v>6398.9625338149081</v>
      </c>
      <c r="AF18">
        <v>6739.097463348643</v>
      </c>
      <c r="AG18">
        <v>5724.7991977055844</v>
      </c>
      <c r="AH18">
        <v>6094.3003970186583</v>
      </c>
      <c r="AI18">
        <v>6010.0787361183329</v>
      </c>
      <c r="AJ18">
        <v>4141.4104016001666</v>
      </c>
      <c r="AK18">
        <v>5007.3958334912868</v>
      </c>
      <c r="AL18">
        <v>8237.3071074574727</v>
      </c>
      <c r="AM18">
        <v>3919.8449387377132</v>
      </c>
      <c r="AN18">
        <v>5629.3726233967764</v>
      </c>
      <c r="AO18">
        <v>1378.6881338446451</v>
      </c>
      <c r="AP18">
        <v>435.97946859961547</v>
      </c>
    </row>
    <row r="19" spans="1:42">
      <c r="A19" t="s">
        <v>158</v>
      </c>
      <c r="B19">
        <v>2</v>
      </c>
      <c r="C19" t="s">
        <v>20</v>
      </c>
      <c r="D19">
        <v>2.7018697851366191</v>
      </c>
      <c r="E19">
        <v>2.3572139926602471</v>
      </c>
      <c r="F19">
        <v>2.327762962257895</v>
      </c>
      <c r="G19">
        <v>2.5591542819197679</v>
      </c>
      <c r="H19">
        <v>2.714725680602327</v>
      </c>
      <c r="I19">
        <v>2.7740931172505712</v>
      </c>
      <c r="J19">
        <v>2.2417263703849999</v>
      </c>
      <c r="K19">
        <v>2.4279167098542351</v>
      </c>
      <c r="L19">
        <v>2.252992492931547</v>
      </c>
      <c r="M19">
        <v>2.22306996862191</v>
      </c>
      <c r="N19">
        <v>2.458052536162012</v>
      </c>
      <c r="O19">
        <v>0.2127979107021003</v>
      </c>
      <c r="P19">
        <v>6.7292607914375746E-2</v>
      </c>
      <c r="Q19">
        <v>71</v>
      </c>
      <c r="R19">
        <v>81</v>
      </c>
      <c r="S19">
        <v>76</v>
      </c>
      <c r="T19">
        <v>86</v>
      </c>
      <c r="U19">
        <v>86</v>
      </c>
      <c r="V19">
        <v>84</v>
      </c>
      <c r="W19">
        <v>80</v>
      </c>
      <c r="X19">
        <v>85</v>
      </c>
      <c r="Y19">
        <v>84</v>
      </c>
      <c r="Z19">
        <v>89</v>
      </c>
      <c r="AA19">
        <v>82.2</v>
      </c>
      <c r="AB19">
        <v>5.3707024162994204</v>
      </c>
      <c r="AC19">
        <v>1.6983652270476</v>
      </c>
      <c r="AD19">
        <v>2474.7289064780289</v>
      </c>
      <c r="AE19">
        <v>3183.13325418148</v>
      </c>
      <c r="AF19">
        <v>4193.3142330736864</v>
      </c>
      <c r="AG19">
        <v>5779.8624960281368</v>
      </c>
      <c r="AH19">
        <v>4449.9830500625549</v>
      </c>
      <c r="AI19">
        <v>3735.2329577011878</v>
      </c>
      <c r="AJ19">
        <v>2940.914335981251</v>
      </c>
      <c r="AK19">
        <v>3671.4521226482361</v>
      </c>
      <c r="AL19">
        <v>5518.7682713416634</v>
      </c>
      <c r="AM19">
        <v>3619.4226123033682</v>
      </c>
      <c r="AN19">
        <v>3956.6812239799592</v>
      </c>
      <c r="AO19">
        <v>1061.127681950212</v>
      </c>
      <c r="AP19">
        <v>335.55803632174121</v>
      </c>
    </row>
    <row r="20" spans="1:42">
      <c r="A20" t="s">
        <v>158</v>
      </c>
      <c r="B20">
        <v>3</v>
      </c>
      <c r="C20" t="s">
        <v>159</v>
      </c>
      <c r="D20">
        <v>6.4066148302316188</v>
      </c>
      <c r="E20">
        <v>6.1065755274876654</v>
      </c>
      <c r="F20">
        <v>5.0603012448584632</v>
      </c>
      <c r="G20">
        <v>5.7330541335207226</v>
      </c>
      <c r="H20">
        <v>7.0853398500244644</v>
      </c>
      <c r="I20">
        <v>6.0573773115586027</v>
      </c>
      <c r="J20">
        <v>6.5149834909692812</v>
      </c>
      <c r="K20">
        <v>6.3817980082880501</v>
      </c>
      <c r="L20">
        <v>5.9285929818164291</v>
      </c>
      <c r="M20">
        <v>6.2605848875524819</v>
      </c>
      <c r="N20">
        <v>6.153522226630777</v>
      </c>
      <c r="O20">
        <v>0.53338884872262504</v>
      </c>
      <c r="P20">
        <v>0.16867236404984881</v>
      </c>
      <c r="Q20">
        <v>148</v>
      </c>
      <c r="R20">
        <v>154</v>
      </c>
      <c r="S20">
        <v>209</v>
      </c>
      <c r="T20">
        <v>166</v>
      </c>
      <c r="U20">
        <v>139</v>
      </c>
      <c r="V20">
        <v>157</v>
      </c>
      <c r="W20">
        <v>139</v>
      </c>
      <c r="X20">
        <v>159</v>
      </c>
      <c r="Y20">
        <v>168</v>
      </c>
      <c r="Z20">
        <v>141</v>
      </c>
      <c r="AA20">
        <v>158</v>
      </c>
      <c r="AB20">
        <v>20.800641015763588</v>
      </c>
      <c r="AC20">
        <v>6.5777402401331306</v>
      </c>
      <c r="AD20">
        <v>12335.28764688575</v>
      </c>
      <c r="AE20">
        <v>10560.728862218321</v>
      </c>
      <c r="AF20">
        <v>7792.7750556118744</v>
      </c>
      <c r="AG20">
        <v>11795.411768538799</v>
      </c>
      <c r="AH20">
        <v>12069.497370933819</v>
      </c>
      <c r="AI20">
        <v>11210.56672660981</v>
      </c>
      <c r="AJ20">
        <v>13462.509982781001</v>
      </c>
      <c r="AK20">
        <v>10097.301955893079</v>
      </c>
      <c r="AL20">
        <v>10893.271794445011</v>
      </c>
      <c r="AM20">
        <v>13208.438518653331</v>
      </c>
      <c r="AN20">
        <v>11342.578968257079</v>
      </c>
      <c r="AO20">
        <v>1655.8614478532879</v>
      </c>
      <c r="AP20">
        <v>523.62936648805203</v>
      </c>
    </row>
    <row r="21" spans="1:42">
      <c r="A21" t="s">
        <v>158</v>
      </c>
      <c r="B21">
        <v>3</v>
      </c>
      <c r="C21" t="s">
        <v>36</v>
      </c>
      <c r="D21">
        <v>4.8354477794754729</v>
      </c>
      <c r="E21">
        <v>5.6905032335599994</v>
      </c>
      <c r="F21">
        <v>5.5562832016739154</v>
      </c>
      <c r="G21">
        <v>6.0222870596644196</v>
      </c>
      <c r="H21">
        <v>4.4278323077272717</v>
      </c>
      <c r="I21">
        <v>4.2457859784446814</v>
      </c>
      <c r="J21">
        <v>5.0041858082522754</v>
      </c>
      <c r="K21">
        <v>4.5122726771916666</v>
      </c>
      <c r="L21">
        <v>4.5241228210391302</v>
      </c>
      <c r="M21">
        <v>4.9397593178488872</v>
      </c>
      <c r="N21">
        <v>4.9758480184877714</v>
      </c>
      <c r="O21">
        <v>0.59784417791355826</v>
      </c>
      <c r="P21">
        <v>0.18905492880777749</v>
      </c>
      <c r="Q21">
        <v>53</v>
      </c>
      <c r="R21">
        <v>50</v>
      </c>
      <c r="S21">
        <v>46</v>
      </c>
      <c r="T21">
        <v>43</v>
      </c>
      <c r="U21">
        <v>55</v>
      </c>
      <c r="V21">
        <v>47</v>
      </c>
      <c r="W21">
        <v>44</v>
      </c>
      <c r="X21">
        <v>48</v>
      </c>
      <c r="Y21">
        <v>46</v>
      </c>
      <c r="Z21">
        <v>45</v>
      </c>
      <c r="AA21">
        <v>47.7</v>
      </c>
      <c r="AB21">
        <v>3.8887301554906362</v>
      </c>
      <c r="AC21">
        <v>1.2297244497131139</v>
      </c>
      <c r="AD21">
        <v>15322.063886245291</v>
      </c>
      <c r="AE21">
        <v>11857.685132660001</v>
      </c>
      <c r="AF21">
        <v>10214.35675396957</v>
      </c>
      <c r="AG21">
        <v>10337.17425639535</v>
      </c>
      <c r="AH21">
        <v>11620.14826865455</v>
      </c>
      <c r="AI21">
        <v>12396.457750702129</v>
      </c>
      <c r="AJ21">
        <v>11966.15327090909</v>
      </c>
      <c r="AK21">
        <v>12907.116366791661</v>
      </c>
      <c r="AL21">
        <v>9523.8383184782597</v>
      </c>
      <c r="AM21">
        <v>15207.75780151111</v>
      </c>
      <c r="AN21">
        <v>12135.275180631699</v>
      </c>
      <c r="AO21">
        <v>1954.295498882215</v>
      </c>
      <c r="AP21">
        <v>618.00249974828478</v>
      </c>
    </row>
    <row r="22" spans="1:42">
      <c r="A22" t="s">
        <v>158</v>
      </c>
      <c r="B22">
        <v>3</v>
      </c>
      <c r="C22" t="s">
        <v>76</v>
      </c>
      <c r="D22">
        <v>2.267097596558199</v>
      </c>
      <c r="E22">
        <v>2.9826327807494941</v>
      </c>
      <c r="F22">
        <v>3.0670210856675681</v>
      </c>
      <c r="G22">
        <v>2.5364831282304698</v>
      </c>
      <c r="H22">
        <v>2.735252468974545</v>
      </c>
      <c r="I22">
        <v>2.616462312358784</v>
      </c>
      <c r="J22">
        <v>2.750418028247442</v>
      </c>
      <c r="K22">
        <v>2.4096759503180092</v>
      </c>
      <c r="L22">
        <v>2.8461469053829078</v>
      </c>
      <c r="M22">
        <v>2.6059984211911851</v>
      </c>
      <c r="N22">
        <v>2.6817188677678598</v>
      </c>
      <c r="O22">
        <v>0.2473487314105749</v>
      </c>
      <c r="P22">
        <v>7.8218536761064952E-2</v>
      </c>
      <c r="Q22">
        <v>120</v>
      </c>
      <c r="R22">
        <v>99</v>
      </c>
      <c r="S22">
        <v>74</v>
      </c>
      <c r="T22">
        <v>98</v>
      </c>
      <c r="U22">
        <v>110</v>
      </c>
      <c r="V22">
        <v>107</v>
      </c>
      <c r="W22">
        <v>129</v>
      </c>
      <c r="X22">
        <v>120</v>
      </c>
      <c r="Y22">
        <v>117</v>
      </c>
      <c r="Z22">
        <v>135</v>
      </c>
      <c r="AA22">
        <v>110.9</v>
      </c>
      <c r="AB22">
        <v>17.628575287488971</v>
      </c>
      <c r="AC22">
        <v>5.5746449812222716</v>
      </c>
      <c r="AD22">
        <v>5092.3914386128317</v>
      </c>
      <c r="AE22">
        <v>4787.9746131762668</v>
      </c>
      <c r="AF22">
        <v>5132.3734451385126</v>
      </c>
      <c r="AG22">
        <v>3609.2997601747938</v>
      </c>
      <c r="AH22">
        <v>4330.8728918012748</v>
      </c>
      <c r="AI22">
        <v>3695.47572213598</v>
      </c>
      <c r="AJ22">
        <v>3863.8155861365121</v>
      </c>
      <c r="AK22">
        <v>4081.4691396987491</v>
      </c>
      <c r="AL22">
        <v>3352.0047599134168</v>
      </c>
      <c r="AM22">
        <v>3294.6475908025159</v>
      </c>
      <c r="AN22">
        <v>4124.0324947590861</v>
      </c>
      <c r="AO22">
        <v>686.38456334892999</v>
      </c>
      <c r="AP22">
        <v>217.0538570962749</v>
      </c>
    </row>
    <row r="23" spans="1:42">
      <c r="A23" t="s">
        <v>158</v>
      </c>
      <c r="B23">
        <v>3</v>
      </c>
      <c r="C23" t="s">
        <v>101</v>
      </c>
      <c r="D23">
        <v>3.9076664382068969</v>
      </c>
      <c r="E23">
        <v>2.9979880215857149</v>
      </c>
      <c r="F23">
        <v>2.5774636279218748</v>
      </c>
      <c r="G23">
        <v>3.2709883104093742</v>
      </c>
      <c r="H23">
        <v>2.9080447603800001</v>
      </c>
      <c r="I23">
        <v>3.3832658585166659</v>
      </c>
      <c r="J23">
        <v>3.5326002202809521</v>
      </c>
      <c r="K23">
        <v>3.3467041971468752</v>
      </c>
      <c r="L23">
        <v>4.2527487194720024</v>
      </c>
      <c r="M23">
        <v>4.8358628958888881</v>
      </c>
      <c r="N23">
        <v>3.501333304980923</v>
      </c>
      <c r="O23">
        <v>0.67176967286098377</v>
      </c>
      <c r="P23">
        <v>0.21243222292669089</v>
      </c>
      <c r="Q23">
        <v>29</v>
      </c>
      <c r="R23">
        <v>28</v>
      </c>
      <c r="S23">
        <v>32</v>
      </c>
      <c r="T23">
        <v>32</v>
      </c>
      <c r="U23">
        <v>30</v>
      </c>
      <c r="V23">
        <v>30</v>
      </c>
      <c r="W23">
        <v>42</v>
      </c>
      <c r="X23">
        <v>32</v>
      </c>
      <c r="Y23">
        <v>25</v>
      </c>
      <c r="Z23">
        <v>27</v>
      </c>
      <c r="AA23">
        <v>30.7</v>
      </c>
      <c r="AB23">
        <v>4.5958918853931081</v>
      </c>
      <c r="AC23">
        <v>1.453348623772776</v>
      </c>
      <c r="AD23">
        <v>5659.0502554482764</v>
      </c>
      <c r="AE23">
        <v>7065.6667326785746</v>
      </c>
      <c r="AF23">
        <v>4646.0756492500013</v>
      </c>
      <c r="AG23">
        <v>3787.6794184675</v>
      </c>
      <c r="AH23">
        <v>3349.711251802999</v>
      </c>
      <c r="AI23">
        <v>9269.414709225668</v>
      </c>
      <c r="AJ23">
        <v>5006.8994432619029</v>
      </c>
      <c r="AK23">
        <v>4007.4243559187489</v>
      </c>
      <c r="AL23">
        <v>3805.6067607199989</v>
      </c>
      <c r="AM23">
        <v>5238.018175555555</v>
      </c>
      <c r="AN23">
        <v>5183.5546752329228</v>
      </c>
      <c r="AO23">
        <v>1806.7534888552391</v>
      </c>
      <c r="AP23">
        <v>571.34561952382012</v>
      </c>
    </row>
    <row r="24" spans="1:42">
      <c r="A24" t="s">
        <v>158</v>
      </c>
      <c r="B24">
        <v>3</v>
      </c>
      <c r="C24" t="s">
        <v>28</v>
      </c>
      <c r="D24">
        <v>4.1909898613074654</v>
      </c>
      <c r="E24">
        <v>3.8901067521986841</v>
      </c>
      <c r="F24">
        <v>4.1173538693448686</v>
      </c>
      <c r="G24">
        <v>3.773958841423076</v>
      </c>
      <c r="H24">
        <v>3.5420658768662658</v>
      </c>
      <c r="I24">
        <v>3.3641084049333321</v>
      </c>
      <c r="J24">
        <v>2.8621845119526892</v>
      </c>
      <c r="K24">
        <v>3.2167531061775279</v>
      </c>
      <c r="L24">
        <v>3.8032924763681808</v>
      </c>
      <c r="M24">
        <v>3.6054378368041342</v>
      </c>
      <c r="N24">
        <v>3.6366251537376222</v>
      </c>
      <c r="O24">
        <v>0.40954474913578792</v>
      </c>
      <c r="P24">
        <v>0.12950942110313651</v>
      </c>
      <c r="Q24">
        <v>67</v>
      </c>
      <c r="R24">
        <v>76</v>
      </c>
      <c r="S24">
        <v>78</v>
      </c>
      <c r="T24">
        <v>78</v>
      </c>
      <c r="U24">
        <v>83</v>
      </c>
      <c r="V24">
        <v>99</v>
      </c>
      <c r="W24">
        <v>93</v>
      </c>
      <c r="X24">
        <v>89</v>
      </c>
      <c r="Y24">
        <v>66</v>
      </c>
      <c r="Z24">
        <v>75</v>
      </c>
      <c r="AA24">
        <v>80.400000000000006</v>
      </c>
      <c r="AB24">
        <v>10.71032731111011</v>
      </c>
      <c r="AC24">
        <v>3.386902878901477</v>
      </c>
      <c r="AD24">
        <v>4288.2247866358202</v>
      </c>
      <c r="AE24">
        <v>7225.2850437315792</v>
      </c>
      <c r="AF24">
        <v>6279.5514795833342</v>
      </c>
      <c r="AG24">
        <v>5303.5138888974352</v>
      </c>
      <c r="AH24">
        <v>5153.2072095204849</v>
      </c>
      <c r="AI24">
        <v>4377.0269033959612</v>
      </c>
      <c r="AJ24">
        <v>4108.6139610437631</v>
      </c>
      <c r="AK24">
        <v>5561.8063584266283</v>
      </c>
      <c r="AL24">
        <v>9340.1484847272714</v>
      </c>
      <c r="AM24">
        <v>4138.1150165462668</v>
      </c>
      <c r="AN24">
        <v>5577.5493132508554</v>
      </c>
      <c r="AO24">
        <v>1665.1244876600711</v>
      </c>
      <c r="AP24">
        <v>526.55859687267616</v>
      </c>
    </row>
    <row r="25" spans="1:42">
      <c r="A25" t="s">
        <v>158</v>
      </c>
      <c r="B25">
        <v>3</v>
      </c>
      <c r="C25" t="s">
        <v>20</v>
      </c>
      <c r="D25">
        <v>3.1810896150470591</v>
      </c>
      <c r="E25">
        <v>2.6801079655350009</v>
      </c>
      <c r="F25">
        <v>2.6476835288877192</v>
      </c>
      <c r="G25">
        <v>2.971015645314754</v>
      </c>
      <c r="H25">
        <v>3.4466459562459022</v>
      </c>
      <c r="I25">
        <v>3.189440376838462</v>
      </c>
      <c r="J25">
        <v>2.5196699373027118</v>
      </c>
      <c r="K25">
        <v>2.7103378172138459</v>
      </c>
      <c r="L25">
        <v>2.6558866354683328</v>
      </c>
      <c r="M25">
        <v>2.9419428502489482</v>
      </c>
      <c r="N25">
        <v>2.8943820328102738</v>
      </c>
      <c r="O25">
        <v>0.3019061401705157</v>
      </c>
      <c r="P25">
        <v>9.5471104252888503E-2</v>
      </c>
      <c r="Q25">
        <v>51</v>
      </c>
      <c r="R25">
        <v>60</v>
      </c>
      <c r="S25">
        <v>57</v>
      </c>
      <c r="T25">
        <v>61</v>
      </c>
      <c r="U25">
        <v>61</v>
      </c>
      <c r="V25">
        <v>65</v>
      </c>
      <c r="W25">
        <v>59</v>
      </c>
      <c r="X25">
        <v>65</v>
      </c>
      <c r="Y25">
        <v>60</v>
      </c>
      <c r="Z25">
        <v>57</v>
      </c>
      <c r="AA25">
        <v>59.6</v>
      </c>
      <c r="AB25">
        <v>4.0879225911349044</v>
      </c>
      <c r="AC25">
        <v>1.292714628644354</v>
      </c>
      <c r="AD25">
        <v>2513.1020003517642</v>
      </c>
      <c r="AE25">
        <v>3120.662744086665</v>
      </c>
      <c r="AF25">
        <v>4748.8551303508784</v>
      </c>
      <c r="AG25">
        <v>5531.4386301491804</v>
      </c>
      <c r="AH25">
        <v>3535.552270737704</v>
      </c>
      <c r="AI25">
        <v>3922.1381406323071</v>
      </c>
      <c r="AJ25">
        <v>3244.5986458983052</v>
      </c>
      <c r="AK25">
        <v>3640.0940192907701</v>
      </c>
      <c r="AL25">
        <v>5764.4099029866666</v>
      </c>
      <c r="AM25">
        <v>3500.775834108772</v>
      </c>
      <c r="AN25">
        <v>3952.1627318593019</v>
      </c>
      <c r="AO25">
        <v>1062.05297365196</v>
      </c>
      <c r="AP25">
        <v>335.85063924949912</v>
      </c>
    </row>
    <row r="26" spans="1:42">
      <c r="A26" t="s">
        <v>158</v>
      </c>
      <c r="B26">
        <v>4</v>
      </c>
      <c r="C26" t="s">
        <v>159</v>
      </c>
      <c r="D26">
        <v>7.5257715233238471</v>
      </c>
      <c r="E26">
        <v>6.7653943231193114</v>
      </c>
      <c r="F26">
        <v>5.7949084926423478</v>
      </c>
      <c r="G26">
        <v>6.7894144047522724</v>
      </c>
      <c r="H26">
        <v>7.5024273497251226</v>
      </c>
      <c r="I26">
        <v>6.2016782322503516</v>
      </c>
      <c r="J26">
        <v>6.9615058444532787</v>
      </c>
      <c r="K26">
        <v>7.1915108492807436</v>
      </c>
      <c r="L26">
        <v>6.8494947548036507</v>
      </c>
      <c r="M26">
        <v>7.0922764058478656</v>
      </c>
      <c r="N26">
        <v>6.8674382180198794</v>
      </c>
      <c r="O26">
        <v>0.53866263900132916</v>
      </c>
      <c r="P26">
        <v>0.17034008296812481</v>
      </c>
      <c r="Q26">
        <v>117</v>
      </c>
      <c r="R26">
        <v>131</v>
      </c>
      <c r="S26">
        <v>170</v>
      </c>
      <c r="T26">
        <v>132</v>
      </c>
      <c r="U26">
        <v>123</v>
      </c>
      <c r="V26">
        <v>142</v>
      </c>
      <c r="W26">
        <v>122</v>
      </c>
      <c r="X26">
        <v>134</v>
      </c>
      <c r="Y26">
        <v>137</v>
      </c>
      <c r="Z26">
        <v>117</v>
      </c>
      <c r="AA26">
        <v>132.5</v>
      </c>
      <c r="AB26">
        <v>15.64360004034309</v>
      </c>
      <c r="AC26">
        <v>4.9469406932186084</v>
      </c>
      <c r="AD26">
        <v>11773.734631990001</v>
      </c>
      <c r="AE26">
        <v>10209.421001566339</v>
      </c>
      <c r="AF26">
        <v>7536.8041759709986</v>
      </c>
      <c r="AG26">
        <v>11247.322861268171</v>
      </c>
      <c r="AH26">
        <v>11921.226805324401</v>
      </c>
      <c r="AI26">
        <v>10075.371207669719</v>
      </c>
      <c r="AJ26">
        <v>13871.971001308269</v>
      </c>
      <c r="AK26">
        <v>10088.05522198731</v>
      </c>
      <c r="AL26">
        <v>9405.9697547635824</v>
      </c>
      <c r="AM26">
        <v>13794.566085167789</v>
      </c>
      <c r="AN26">
        <v>10992.44427470166</v>
      </c>
      <c r="AO26">
        <v>1955.391220446352</v>
      </c>
      <c r="AP26">
        <v>618.34899733068823</v>
      </c>
    </row>
    <row r="27" spans="1:42">
      <c r="A27" t="s">
        <v>158</v>
      </c>
      <c r="B27">
        <v>4</v>
      </c>
      <c r="C27" t="s">
        <v>36</v>
      </c>
      <c r="D27">
        <v>5.8561428642333313</v>
      </c>
      <c r="E27">
        <v>6.3799813570476189</v>
      </c>
      <c r="F27">
        <v>5.4493244957209317</v>
      </c>
      <c r="G27">
        <v>7.2349678501176484</v>
      </c>
      <c r="H27">
        <v>4.7408747669270834</v>
      </c>
      <c r="I27">
        <v>4.6479168412848804</v>
      </c>
      <c r="J27">
        <v>5.121341697530001</v>
      </c>
      <c r="K27">
        <v>4.8381989618853654</v>
      </c>
      <c r="L27">
        <v>4.6291280605185356</v>
      </c>
      <c r="M27">
        <v>5.592938871394737</v>
      </c>
      <c r="N27">
        <v>5.4490815766660132</v>
      </c>
      <c r="O27">
        <v>0.8523623798693345</v>
      </c>
      <c r="P27">
        <v>0.26954065122287502</v>
      </c>
      <c r="Q27">
        <v>42</v>
      </c>
      <c r="R27">
        <v>42</v>
      </c>
      <c r="S27">
        <v>43</v>
      </c>
      <c r="T27">
        <v>34</v>
      </c>
      <c r="U27">
        <v>48</v>
      </c>
      <c r="V27">
        <v>41</v>
      </c>
      <c r="W27">
        <v>40</v>
      </c>
      <c r="X27">
        <v>41</v>
      </c>
      <c r="Y27">
        <v>41</v>
      </c>
      <c r="Z27">
        <v>38</v>
      </c>
      <c r="AA27">
        <v>41</v>
      </c>
      <c r="AB27">
        <v>3.5590260840104371</v>
      </c>
      <c r="AC27">
        <v>1.1254628677422751</v>
      </c>
      <c r="AD27">
        <v>11002.22228471428</v>
      </c>
      <c r="AE27">
        <v>9356.3995356238102</v>
      </c>
      <c r="AF27">
        <v>10890.29943988372</v>
      </c>
      <c r="AG27">
        <v>10700.22782794118</v>
      </c>
      <c r="AH27">
        <v>9726.7918574583327</v>
      </c>
      <c r="AI27">
        <v>9592.2989837804889</v>
      </c>
      <c r="AJ27">
        <v>11848.07561116575</v>
      </c>
      <c r="AK27">
        <v>12429.0404357561</v>
      </c>
      <c r="AL27">
        <v>9025.652229097559</v>
      </c>
      <c r="AM27">
        <v>14600.11008228946</v>
      </c>
      <c r="AN27">
        <v>10917.111828771071</v>
      </c>
      <c r="AO27">
        <v>1698.28449924657</v>
      </c>
      <c r="AP27">
        <v>537.04471325776706</v>
      </c>
    </row>
    <row r="28" spans="1:42">
      <c r="A28" t="s">
        <v>158</v>
      </c>
      <c r="B28">
        <v>4</v>
      </c>
      <c r="C28" t="s">
        <v>76</v>
      </c>
      <c r="D28">
        <v>2.304914738025714</v>
      </c>
      <c r="E28">
        <v>3.401432636123749</v>
      </c>
      <c r="F28">
        <v>3.2852277127936511</v>
      </c>
      <c r="G28">
        <v>2.69803702949554</v>
      </c>
      <c r="H28">
        <v>3.204185408985897</v>
      </c>
      <c r="I28">
        <v>2.8552473636483988</v>
      </c>
      <c r="J28">
        <v>2.9996591307338329</v>
      </c>
      <c r="K28">
        <v>2.6357091998789079</v>
      </c>
      <c r="L28">
        <v>3.0364098247590992</v>
      </c>
      <c r="M28">
        <v>2.848111103670468</v>
      </c>
      <c r="N28">
        <v>2.9268934148115262</v>
      </c>
      <c r="O28">
        <v>0.33050991931100332</v>
      </c>
      <c r="P28">
        <v>0.1045164134301239</v>
      </c>
      <c r="Q28">
        <v>105</v>
      </c>
      <c r="R28">
        <v>80</v>
      </c>
      <c r="S28">
        <v>63</v>
      </c>
      <c r="T28">
        <v>82</v>
      </c>
      <c r="U28">
        <v>87</v>
      </c>
      <c r="V28">
        <v>88</v>
      </c>
      <c r="W28">
        <v>107</v>
      </c>
      <c r="X28">
        <v>99</v>
      </c>
      <c r="Y28">
        <v>102</v>
      </c>
      <c r="Z28">
        <v>107</v>
      </c>
      <c r="AA28">
        <v>92</v>
      </c>
      <c r="AB28">
        <v>14.50670343132597</v>
      </c>
      <c r="AC28">
        <v>4.587422418357006</v>
      </c>
      <c r="AD28">
        <v>4072.2465534733328</v>
      </c>
      <c r="AE28">
        <v>4873.5407638279994</v>
      </c>
      <c r="AF28">
        <v>4799.4809395293632</v>
      </c>
      <c r="AG28">
        <v>3931.872860150369</v>
      </c>
      <c r="AH28">
        <v>4248.3701730864404</v>
      </c>
      <c r="AI28">
        <v>3789.7739177973849</v>
      </c>
      <c r="AJ28">
        <v>3354.5354760632708</v>
      </c>
      <c r="AK28">
        <v>4113.4082978686874</v>
      </c>
      <c r="AL28">
        <v>3438.680206184803</v>
      </c>
      <c r="AM28">
        <v>3765.1623150312162</v>
      </c>
      <c r="AN28">
        <v>4038.7071503012849</v>
      </c>
      <c r="AO28">
        <v>505.82374696925842</v>
      </c>
      <c r="AP28">
        <v>159.95551350235479</v>
      </c>
    </row>
    <row r="29" spans="1:42">
      <c r="A29" t="s">
        <v>158</v>
      </c>
      <c r="B29">
        <v>4</v>
      </c>
      <c r="C29" t="s">
        <v>28</v>
      </c>
      <c r="D29">
        <v>4.4323994952960346</v>
      </c>
      <c r="E29">
        <v>4.1260140714375</v>
      </c>
      <c r="F29">
        <v>4.7570370086145166</v>
      </c>
      <c r="G29">
        <v>4.2419103426229503</v>
      </c>
      <c r="H29">
        <v>4.1441077901029546</v>
      </c>
      <c r="I29">
        <v>3.7683054057759491</v>
      </c>
      <c r="J29">
        <v>3.5259635981014932</v>
      </c>
      <c r="K29">
        <v>3.5390035575246368</v>
      </c>
      <c r="L29">
        <v>4.0087008563684217</v>
      </c>
      <c r="M29">
        <v>4.1848299907103437</v>
      </c>
      <c r="N29">
        <v>4.07282721165548</v>
      </c>
      <c r="O29">
        <v>0.38403587640070608</v>
      </c>
      <c r="P29">
        <v>0.1214428072645138</v>
      </c>
      <c r="Q29">
        <v>58</v>
      </c>
      <c r="R29">
        <v>64</v>
      </c>
      <c r="S29">
        <v>62</v>
      </c>
      <c r="T29">
        <v>61</v>
      </c>
      <c r="U29">
        <v>64</v>
      </c>
      <c r="V29">
        <v>79</v>
      </c>
      <c r="W29">
        <v>67</v>
      </c>
      <c r="X29">
        <v>69</v>
      </c>
      <c r="Y29">
        <v>57</v>
      </c>
      <c r="Z29">
        <v>58</v>
      </c>
      <c r="AA29">
        <v>63.9</v>
      </c>
      <c r="AB29">
        <v>6.6072350915913054</v>
      </c>
      <c r="AC29">
        <v>2.0893911925619761</v>
      </c>
      <c r="AD29">
        <v>4529.5145440215501</v>
      </c>
      <c r="AE29">
        <v>5971.1079054781212</v>
      </c>
      <c r="AF29">
        <v>6911.2788551129061</v>
      </c>
      <c r="AG29">
        <v>6287.8793142131153</v>
      </c>
      <c r="AH29">
        <v>5096.4817372812504</v>
      </c>
      <c r="AI29">
        <v>4850.8955295177238</v>
      </c>
      <c r="AJ29">
        <v>4876.3852226134331</v>
      </c>
      <c r="AK29">
        <v>6234.7917989347816</v>
      </c>
      <c r="AL29">
        <v>9438.9407677192958</v>
      </c>
      <c r="AM29">
        <v>4157.2638535525848</v>
      </c>
      <c r="AN29">
        <v>5835.4539528444766</v>
      </c>
      <c r="AO29">
        <v>1544.9604693114479</v>
      </c>
      <c r="AP29">
        <v>488.55939779468463</v>
      </c>
    </row>
    <row r="30" spans="1:42">
      <c r="A30" t="s">
        <v>158</v>
      </c>
      <c r="B30">
        <v>4</v>
      </c>
      <c r="C30" t="s">
        <v>101</v>
      </c>
      <c r="D30">
        <v>3.7517689870923081</v>
      </c>
      <c r="E30">
        <v>3.3856665889090909</v>
      </c>
      <c r="F30">
        <v>2.4161505026999999</v>
      </c>
      <c r="G30">
        <v>3.636446687088001</v>
      </c>
      <c r="H30">
        <v>3.4892385738434779</v>
      </c>
      <c r="I30">
        <v>3.54875244636</v>
      </c>
      <c r="J30">
        <v>4.0250332002969689</v>
      </c>
      <c r="K30">
        <v>3.7647819017800002</v>
      </c>
      <c r="L30">
        <v>4.2159251234285717</v>
      </c>
      <c r="M30">
        <v>5.4807330074090919</v>
      </c>
      <c r="N30">
        <v>3.7714497018907518</v>
      </c>
      <c r="O30">
        <v>0.76862588296268808</v>
      </c>
      <c r="P30">
        <v>0.24306084587201041</v>
      </c>
      <c r="Q30">
        <v>26</v>
      </c>
      <c r="R30">
        <v>22</v>
      </c>
      <c r="S30">
        <v>28</v>
      </c>
      <c r="T30">
        <v>25</v>
      </c>
      <c r="U30">
        <v>23</v>
      </c>
      <c r="V30">
        <v>25</v>
      </c>
      <c r="W30">
        <v>33</v>
      </c>
      <c r="X30">
        <v>25</v>
      </c>
      <c r="Y30">
        <v>21</v>
      </c>
      <c r="Z30">
        <v>22</v>
      </c>
      <c r="AA30">
        <v>25</v>
      </c>
      <c r="AB30">
        <v>3.527668414752787</v>
      </c>
      <c r="AC30">
        <v>1.1155467020454339</v>
      </c>
      <c r="AD30">
        <v>4896.4228483076913</v>
      </c>
      <c r="AE30">
        <v>5843.895170636365</v>
      </c>
      <c r="AF30">
        <v>5154.0336594642858</v>
      </c>
      <c r="AG30">
        <v>2730.402667639999</v>
      </c>
      <c r="AH30">
        <v>3071.7578988726091</v>
      </c>
      <c r="AI30">
        <v>7909.2367939600008</v>
      </c>
      <c r="AJ30">
        <v>5337.3388347272721</v>
      </c>
      <c r="AK30">
        <v>4700.238306192</v>
      </c>
      <c r="AL30">
        <v>4085.3345638571418</v>
      </c>
      <c r="AM30">
        <v>4850.2635578636346</v>
      </c>
      <c r="AN30">
        <v>4857.8924301520992</v>
      </c>
      <c r="AO30">
        <v>1450.678187728362</v>
      </c>
      <c r="AP30">
        <v>458.7447225146949</v>
      </c>
    </row>
    <row r="31" spans="1:42">
      <c r="A31" t="s">
        <v>158</v>
      </c>
      <c r="B31">
        <v>4</v>
      </c>
      <c r="C31" t="s">
        <v>20</v>
      </c>
      <c r="D31">
        <v>3.7459140393641022</v>
      </c>
      <c r="E31">
        <v>2.8589496190999988</v>
      </c>
      <c r="F31">
        <v>2.7649300887187498</v>
      </c>
      <c r="G31">
        <v>3.0258348734884608</v>
      </c>
      <c r="H31">
        <v>3.60366102489423</v>
      </c>
      <c r="I31">
        <v>3.5192853141921572</v>
      </c>
      <c r="J31">
        <v>3.156228723452382</v>
      </c>
      <c r="K31">
        <v>3.0709617447698032</v>
      </c>
      <c r="L31">
        <v>2.8423601534060001</v>
      </c>
      <c r="M31">
        <v>3.143006960377082</v>
      </c>
      <c r="N31">
        <v>3.1731132541762959</v>
      </c>
      <c r="O31">
        <v>0.34015265297774477</v>
      </c>
      <c r="P31">
        <v>0.1075657135558529</v>
      </c>
      <c r="Q31">
        <v>39</v>
      </c>
      <c r="R31">
        <v>47</v>
      </c>
      <c r="S31">
        <v>48</v>
      </c>
      <c r="T31">
        <v>52</v>
      </c>
      <c r="U31">
        <v>52</v>
      </c>
      <c r="V31">
        <v>51</v>
      </c>
      <c r="W31">
        <v>42</v>
      </c>
      <c r="X31">
        <v>51</v>
      </c>
      <c r="Y31">
        <v>50</v>
      </c>
      <c r="Z31">
        <v>48</v>
      </c>
      <c r="AA31">
        <v>48</v>
      </c>
      <c r="AB31">
        <v>4.3716256828680002</v>
      </c>
      <c r="AC31">
        <v>1.3824294235551811</v>
      </c>
      <c r="AD31">
        <v>2993.6663775000002</v>
      </c>
      <c r="AE31">
        <v>3553.3891937659582</v>
      </c>
      <c r="AF31">
        <v>3470.3385608124991</v>
      </c>
      <c r="AG31">
        <v>5155.6580868538449</v>
      </c>
      <c r="AH31">
        <v>3483.3054555576941</v>
      </c>
      <c r="AI31">
        <v>4106.3072057647087</v>
      </c>
      <c r="AJ31">
        <v>3483.8694586523811</v>
      </c>
      <c r="AK31">
        <v>3953.0628836254882</v>
      </c>
      <c r="AL31">
        <v>5041.6324171599981</v>
      </c>
      <c r="AM31">
        <v>2872.3482370687511</v>
      </c>
      <c r="AN31">
        <v>3811.3577876761328</v>
      </c>
      <c r="AO31">
        <v>772.86346911032695</v>
      </c>
      <c r="AP31">
        <v>244.40088827278211</v>
      </c>
    </row>
    <row r="32" spans="1:42">
      <c r="A32" t="s">
        <v>158</v>
      </c>
      <c r="B32">
        <v>5</v>
      </c>
      <c r="C32" t="s">
        <v>159</v>
      </c>
      <c r="D32">
        <v>7.6392085612567238</v>
      </c>
      <c r="E32">
        <v>6.7746361344161734</v>
      </c>
      <c r="F32">
        <v>5.9672545954704903</v>
      </c>
      <c r="G32">
        <v>6.7940469113500006</v>
      </c>
      <c r="H32">
        <v>7.8793328073643476</v>
      </c>
      <c r="I32">
        <v>6.863767351760317</v>
      </c>
      <c r="J32">
        <v>7.5357503433099966</v>
      </c>
      <c r="K32">
        <v>7.4921001878214284</v>
      </c>
      <c r="L32">
        <v>7.0712792004232279</v>
      </c>
      <c r="M32">
        <v>7.3007712044774769</v>
      </c>
      <c r="N32">
        <v>7.1318147297650194</v>
      </c>
      <c r="O32">
        <v>0.55888038471631996</v>
      </c>
      <c r="P32">
        <v>0.17673349552947279</v>
      </c>
      <c r="Q32">
        <v>113</v>
      </c>
      <c r="R32">
        <v>128</v>
      </c>
      <c r="S32">
        <v>162</v>
      </c>
      <c r="T32">
        <v>129</v>
      </c>
      <c r="U32">
        <v>115</v>
      </c>
      <c r="V32">
        <v>126</v>
      </c>
      <c r="W32">
        <v>110</v>
      </c>
      <c r="X32">
        <v>126</v>
      </c>
      <c r="Y32">
        <v>130</v>
      </c>
      <c r="Z32">
        <v>111</v>
      </c>
      <c r="AA32">
        <v>125</v>
      </c>
      <c r="AB32">
        <v>15.224249662225651</v>
      </c>
      <c r="AC32">
        <v>4.8143304599682164</v>
      </c>
      <c r="AD32">
        <v>12090.0532113678</v>
      </c>
      <c r="AE32">
        <v>10413.158008279221</v>
      </c>
      <c r="AF32">
        <v>7668.4477426450003</v>
      </c>
      <c r="AG32">
        <v>10862.09534415736</v>
      </c>
      <c r="AH32">
        <v>11763.24422826435</v>
      </c>
      <c r="AI32">
        <v>10172.68098823016</v>
      </c>
      <c r="AJ32">
        <v>13987.886572871281</v>
      </c>
      <c r="AK32">
        <v>10296.324926235709</v>
      </c>
      <c r="AL32">
        <v>9853.1674145186116</v>
      </c>
      <c r="AM32">
        <v>14253.97277137307</v>
      </c>
      <c r="AN32">
        <v>11136.10312079426</v>
      </c>
      <c r="AO32">
        <v>1973.682517712245</v>
      </c>
      <c r="AP32">
        <v>624.13321340263133</v>
      </c>
    </row>
    <row r="33" spans="1:42">
      <c r="A33" t="s">
        <v>158</v>
      </c>
      <c r="B33">
        <v>5</v>
      </c>
      <c r="C33" t="s">
        <v>76</v>
      </c>
      <c r="D33">
        <v>2.3289018494649998</v>
      </c>
      <c r="E33">
        <v>3.4557834810986829</v>
      </c>
      <c r="F33">
        <v>3.446006530813793</v>
      </c>
      <c r="G33">
        <v>2.7076631193746832</v>
      </c>
      <c r="H33">
        <v>3.2139950031926179</v>
      </c>
      <c r="I33">
        <v>2.8689983239650001</v>
      </c>
      <c r="J33">
        <v>3.087027831904563</v>
      </c>
      <c r="K33">
        <v>2.8911903829601151</v>
      </c>
      <c r="L33">
        <v>3.0643175904773021</v>
      </c>
      <c r="M33">
        <v>2.958715282906863</v>
      </c>
      <c r="N33">
        <v>3.002259939615862</v>
      </c>
      <c r="O33">
        <v>0.33840356749458911</v>
      </c>
      <c r="P33">
        <v>0.1070126041609422</v>
      </c>
      <c r="Q33">
        <v>100</v>
      </c>
      <c r="R33">
        <v>76</v>
      </c>
      <c r="S33">
        <v>58</v>
      </c>
      <c r="T33">
        <v>79</v>
      </c>
      <c r="U33">
        <v>84</v>
      </c>
      <c r="V33">
        <v>85</v>
      </c>
      <c r="W33">
        <v>103</v>
      </c>
      <c r="X33">
        <v>87</v>
      </c>
      <c r="Y33">
        <v>98</v>
      </c>
      <c r="Z33">
        <v>102</v>
      </c>
      <c r="AA33">
        <v>87.2</v>
      </c>
      <c r="AB33">
        <v>14.179797835888451</v>
      </c>
      <c r="AC33">
        <v>4.4840457922133963</v>
      </c>
      <c r="AD33">
        <v>3874.8395638418042</v>
      </c>
      <c r="AE33">
        <v>5054.1474129788176</v>
      </c>
      <c r="AF33">
        <v>5004.8826066669017</v>
      </c>
      <c r="AG33">
        <v>3074.4544453816461</v>
      </c>
      <c r="AH33">
        <v>4350.6514394655933</v>
      </c>
      <c r="AI33">
        <v>3953.618968961061</v>
      </c>
      <c r="AJ33">
        <v>3358.4934803920391</v>
      </c>
      <c r="AK33">
        <v>4250.3149271655166</v>
      </c>
      <c r="AL33">
        <v>3454.6413607142849</v>
      </c>
      <c r="AM33">
        <v>3414.4525696508808</v>
      </c>
      <c r="AN33">
        <v>3979.0496775218539</v>
      </c>
      <c r="AO33">
        <v>685.44422075827526</v>
      </c>
      <c r="AP33">
        <v>216.7564946595416</v>
      </c>
    </row>
    <row r="34" spans="1:42">
      <c r="A34" t="s">
        <v>158</v>
      </c>
      <c r="B34">
        <v>5</v>
      </c>
      <c r="C34" t="s">
        <v>36</v>
      </c>
      <c r="D34">
        <v>6.3319222268602644</v>
      </c>
      <c r="E34">
        <v>6.3982563480731702</v>
      </c>
      <c r="F34">
        <v>5.5854232838699982</v>
      </c>
      <c r="G34">
        <v>7.5678563138250006</v>
      </c>
      <c r="H34">
        <v>4.8172547719673906</v>
      </c>
      <c r="I34">
        <v>5.361389158611428</v>
      </c>
      <c r="J34">
        <v>5.7708357932513534</v>
      </c>
      <c r="K34">
        <v>4.5344037993724999</v>
      </c>
      <c r="L34">
        <v>5.0137423934324321</v>
      </c>
      <c r="M34">
        <v>5.4786022275405406</v>
      </c>
      <c r="N34">
        <v>5.6859686316804083</v>
      </c>
      <c r="O34">
        <v>0.89221503366591659</v>
      </c>
      <c r="P34">
        <v>0.28214316690281072</v>
      </c>
      <c r="Q34">
        <v>38</v>
      </c>
      <c r="R34">
        <v>41</v>
      </c>
      <c r="S34">
        <v>40</v>
      </c>
      <c r="T34">
        <v>32</v>
      </c>
      <c r="U34">
        <v>46</v>
      </c>
      <c r="V34">
        <v>35</v>
      </c>
      <c r="W34">
        <v>37</v>
      </c>
      <c r="X34">
        <v>40</v>
      </c>
      <c r="Y34">
        <v>37</v>
      </c>
      <c r="Z34">
        <v>37</v>
      </c>
      <c r="AA34">
        <v>38.299999999999997</v>
      </c>
      <c r="AB34">
        <v>3.772709017845576</v>
      </c>
      <c r="AC34">
        <v>1.1930353445448849</v>
      </c>
      <c r="AD34">
        <v>11120.385934684209</v>
      </c>
      <c r="AE34">
        <v>9572.912933875612</v>
      </c>
      <c r="AF34">
        <v>10158.868610825</v>
      </c>
      <c r="AG34">
        <v>9609.1479031562467</v>
      </c>
      <c r="AH34">
        <v>8834.0059004347822</v>
      </c>
      <c r="AI34">
        <v>9465.9156051428581</v>
      </c>
      <c r="AJ34">
        <v>12785.37040185703</v>
      </c>
      <c r="AK34">
        <v>11174.583178475001</v>
      </c>
      <c r="AL34">
        <v>8998.5778982162174</v>
      </c>
      <c r="AM34">
        <v>13227.75133637838</v>
      </c>
      <c r="AN34">
        <v>10494.75197030454</v>
      </c>
      <c r="AO34">
        <v>1540.9890292990881</v>
      </c>
      <c r="AP34">
        <v>487.30351819170608</v>
      </c>
    </row>
    <row r="35" spans="1:42">
      <c r="A35" t="s">
        <v>158</v>
      </c>
      <c r="B35">
        <v>5</v>
      </c>
      <c r="C35" t="s">
        <v>28</v>
      </c>
      <c r="D35">
        <v>4.8345524584961526</v>
      </c>
      <c r="E35">
        <v>4.2226589462962298</v>
      </c>
      <c r="F35">
        <v>5.2581649098945471</v>
      </c>
      <c r="G35">
        <v>4.0509623551934437</v>
      </c>
      <c r="H35">
        <v>4.1398124366741929</v>
      </c>
      <c r="I35">
        <v>3.9446464823602772</v>
      </c>
      <c r="J35">
        <v>3.7288245992131159</v>
      </c>
      <c r="K35">
        <v>3.680716257837541</v>
      </c>
      <c r="L35">
        <v>3.978437527963639</v>
      </c>
      <c r="M35">
        <v>4.5712876679685683</v>
      </c>
      <c r="N35">
        <v>4.2410063641897704</v>
      </c>
      <c r="O35">
        <v>0.5028490511103435</v>
      </c>
      <c r="P35">
        <v>0.1590148320763107</v>
      </c>
      <c r="Q35">
        <v>52</v>
      </c>
      <c r="R35">
        <v>61</v>
      </c>
      <c r="S35">
        <v>55</v>
      </c>
      <c r="T35">
        <v>61</v>
      </c>
      <c r="U35">
        <v>62</v>
      </c>
      <c r="V35">
        <v>73</v>
      </c>
      <c r="W35">
        <v>61</v>
      </c>
      <c r="X35">
        <v>65</v>
      </c>
      <c r="Y35">
        <v>55</v>
      </c>
      <c r="Z35">
        <v>51</v>
      </c>
      <c r="AA35">
        <v>59.6</v>
      </c>
      <c r="AB35">
        <v>6.6198355132300852</v>
      </c>
      <c r="AC35">
        <v>2.0933757957476771</v>
      </c>
      <c r="AD35">
        <v>4707.0365192746176</v>
      </c>
      <c r="AE35">
        <v>6121.7268732032817</v>
      </c>
      <c r="AF35">
        <v>7393.076553818184</v>
      </c>
      <c r="AG35">
        <v>6290.7085644754061</v>
      </c>
      <c r="AH35">
        <v>5249.75773082258</v>
      </c>
      <c r="AI35">
        <v>4860.7775230849329</v>
      </c>
      <c r="AJ35">
        <v>4894.7174467885243</v>
      </c>
      <c r="AK35">
        <v>6284.9482425801534</v>
      </c>
      <c r="AL35">
        <v>9758.3657912545423</v>
      </c>
      <c r="AM35">
        <v>4219.1944228135299</v>
      </c>
      <c r="AN35">
        <v>5978.0309668115751</v>
      </c>
      <c r="AO35">
        <v>1638.6660437541971</v>
      </c>
      <c r="AP35">
        <v>518.1917022640398</v>
      </c>
    </row>
    <row r="36" spans="1:42">
      <c r="A36" t="s">
        <v>158</v>
      </c>
      <c r="B36">
        <v>5</v>
      </c>
      <c r="C36" t="s">
        <v>101</v>
      </c>
      <c r="D36">
        <v>3.9415219588500001</v>
      </c>
      <c r="E36">
        <v>3.3409576397619039</v>
      </c>
      <c r="F36">
        <v>2.6221213720115388</v>
      </c>
      <c r="G36">
        <v>4.3150954449999999</v>
      </c>
      <c r="H36">
        <v>3.529345642618182</v>
      </c>
      <c r="I36">
        <v>3.7431016983913028</v>
      </c>
      <c r="J36">
        <v>4.1143140150100006</v>
      </c>
      <c r="K36">
        <v>4.1330264813913038</v>
      </c>
      <c r="L36">
        <v>4.2896696080150019</v>
      </c>
      <c r="M36">
        <v>5.1627069508260872</v>
      </c>
      <c r="N36">
        <v>3.9191860811875321</v>
      </c>
      <c r="O36">
        <v>0.67695020395000804</v>
      </c>
      <c r="P36">
        <v>0.21407045069975389</v>
      </c>
      <c r="Q36">
        <v>24</v>
      </c>
      <c r="R36">
        <v>21</v>
      </c>
      <c r="S36">
        <v>26</v>
      </c>
      <c r="T36">
        <v>21</v>
      </c>
      <c r="U36">
        <v>22</v>
      </c>
      <c r="V36">
        <v>23</v>
      </c>
      <c r="W36">
        <v>30</v>
      </c>
      <c r="X36">
        <v>23</v>
      </c>
      <c r="Y36">
        <v>20</v>
      </c>
      <c r="Z36">
        <v>23</v>
      </c>
      <c r="AA36">
        <v>23.3</v>
      </c>
      <c r="AB36">
        <v>2.907843798341919</v>
      </c>
      <c r="AC36">
        <v>0.91954094827558142</v>
      </c>
      <c r="AD36">
        <v>5255.9075296250003</v>
      </c>
      <c r="AE36">
        <v>6047.001164095238</v>
      </c>
      <c r="AF36">
        <v>5419.7650777692324</v>
      </c>
      <c r="AG36">
        <v>3169.5925371904768</v>
      </c>
      <c r="AH36">
        <v>3178.7281360945458</v>
      </c>
      <c r="AI36">
        <v>6236.5577921739123</v>
      </c>
      <c r="AJ36">
        <v>4457.5211571999998</v>
      </c>
      <c r="AK36">
        <v>5175.6045744608682</v>
      </c>
      <c r="AL36">
        <v>4280.5828073499997</v>
      </c>
      <c r="AM36">
        <v>4677.7459672173909</v>
      </c>
      <c r="AN36">
        <v>4789.9006743176669</v>
      </c>
      <c r="AO36">
        <v>1056.1729883067439</v>
      </c>
      <c r="AP36">
        <v>333.99122461956972</v>
      </c>
    </row>
    <row r="37" spans="1:42">
      <c r="A37" t="s">
        <v>158</v>
      </c>
      <c r="B37">
        <v>5</v>
      </c>
      <c r="C37" t="s">
        <v>20</v>
      </c>
      <c r="D37">
        <v>4.0217642104342861</v>
      </c>
      <c r="E37">
        <v>2.9252310698727282</v>
      </c>
      <c r="F37">
        <v>2.8274617508622222</v>
      </c>
      <c r="G37">
        <v>3.0725048609448979</v>
      </c>
      <c r="H37">
        <v>3.7893244401666681</v>
      </c>
      <c r="I37">
        <v>3.5257331709795912</v>
      </c>
      <c r="J37">
        <v>2.9036251331209302</v>
      </c>
      <c r="K37">
        <v>3.4233833816956531</v>
      </c>
      <c r="L37">
        <v>2.9112271237319152</v>
      </c>
      <c r="M37">
        <v>3.1292521698617022</v>
      </c>
      <c r="N37">
        <v>3.2529507311670578</v>
      </c>
      <c r="O37">
        <v>0.41597742482588829</v>
      </c>
      <c r="P37">
        <v>0.1315436117661278</v>
      </c>
      <c r="Q37">
        <v>35</v>
      </c>
      <c r="R37">
        <v>44</v>
      </c>
      <c r="S37">
        <v>45</v>
      </c>
      <c r="T37">
        <v>49</v>
      </c>
      <c r="U37">
        <v>48</v>
      </c>
      <c r="V37">
        <v>49</v>
      </c>
      <c r="W37">
        <v>43</v>
      </c>
      <c r="X37">
        <v>46</v>
      </c>
      <c r="Y37">
        <v>47</v>
      </c>
      <c r="Z37">
        <v>47</v>
      </c>
      <c r="AA37">
        <v>45.3</v>
      </c>
      <c r="AB37">
        <v>4.1379007023153944</v>
      </c>
      <c r="AC37">
        <v>1.3085190950927019</v>
      </c>
      <c r="AD37">
        <v>3151.5329890180001</v>
      </c>
      <c r="AE37">
        <v>3473.9412135227271</v>
      </c>
      <c r="AF37">
        <v>3610.0859826444439</v>
      </c>
      <c r="AG37">
        <v>4454.6088631632674</v>
      </c>
      <c r="AH37">
        <v>3586.412095541667</v>
      </c>
      <c r="AI37">
        <v>4065.4041560408159</v>
      </c>
      <c r="AJ37">
        <v>3396.5179368860449</v>
      </c>
      <c r="AK37">
        <v>3432.3524706108692</v>
      </c>
      <c r="AL37">
        <v>4780.8257018297872</v>
      </c>
      <c r="AM37">
        <v>2886.204281340425</v>
      </c>
      <c r="AN37">
        <v>3683.788569059805</v>
      </c>
      <c r="AO37">
        <v>583.80135894792954</v>
      </c>
      <c r="AP37">
        <v>184.6141995376978</v>
      </c>
    </row>
  </sheetData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BA7"/>
  <sheetViews>
    <sheetView workbookViewId="0"/>
  </sheetViews>
  <sheetFormatPr defaultRowHeight="15"/>
  <cols>
    <col min="5" max="14" width="13" style="28" hidden="1" customWidth="1"/>
    <col min="16" max="27" width="13" style="28" hidden="1" customWidth="1"/>
  </cols>
  <sheetData>
    <row r="1" spans="1:53">
      <c r="A1" s="33" t="s">
        <v>151</v>
      </c>
      <c r="B1" s="33" t="s">
        <v>172</v>
      </c>
      <c r="C1" s="33" t="s">
        <v>213</v>
      </c>
      <c r="D1" s="33" t="s">
        <v>214</v>
      </c>
      <c r="E1" s="33" t="s">
        <v>215</v>
      </c>
      <c r="F1" s="33" t="s">
        <v>216</v>
      </c>
      <c r="G1" s="33" t="s">
        <v>217</v>
      </c>
      <c r="H1" s="33" t="s">
        <v>218</v>
      </c>
      <c r="I1" s="33" t="s">
        <v>219</v>
      </c>
      <c r="J1" s="33" t="s">
        <v>220</v>
      </c>
      <c r="K1" s="33" t="s">
        <v>221</v>
      </c>
      <c r="L1" s="33" t="s">
        <v>222</v>
      </c>
      <c r="M1" s="33" t="s">
        <v>223</v>
      </c>
      <c r="N1" s="33" t="s">
        <v>224</v>
      </c>
      <c r="O1" s="33" t="s">
        <v>225</v>
      </c>
      <c r="P1" s="33" t="s">
        <v>226</v>
      </c>
      <c r="Q1" s="33" t="s">
        <v>227</v>
      </c>
      <c r="R1" s="33" t="s">
        <v>228</v>
      </c>
      <c r="S1" s="33" t="s">
        <v>229</v>
      </c>
      <c r="T1" s="33" t="s">
        <v>230</v>
      </c>
      <c r="U1" s="33" t="s">
        <v>231</v>
      </c>
      <c r="V1" s="33" t="s">
        <v>232</v>
      </c>
      <c r="W1" s="33" t="s">
        <v>233</v>
      </c>
      <c r="X1" s="33" t="s">
        <v>234</v>
      </c>
      <c r="Y1" s="33" t="s">
        <v>235</v>
      </c>
      <c r="Z1" s="33" t="s">
        <v>236</v>
      </c>
      <c r="AA1" s="33" t="s">
        <v>237</v>
      </c>
      <c r="AB1" s="33" t="s">
        <v>150</v>
      </c>
      <c r="AC1" s="33" t="s">
        <v>238</v>
      </c>
      <c r="AD1" s="33" t="s">
        <v>239</v>
      </c>
      <c r="AE1" s="33" t="s">
        <v>240</v>
      </c>
      <c r="AF1" s="33" t="s">
        <v>241</v>
      </c>
      <c r="AG1" s="33" t="s">
        <v>242</v>
      </c>
      <c r="AH1" s="33" t="s">
        <v>243</v>
      </c>
      <c r="AI1" s="33" t="s">
        <v>160</v>
      </c>
      <c r="AJ1" s="33" t="s">
        <v>161</v>
      </c>
      <c r="AK1" s="33" t="s">
        <v>162</v>
      </c>
      <c r="AL1" s="33" t="s">
        <v>142</v>
      </c>
      <c r="AM1" s="33" t="s">
        <v>143</v>
      </c>
      <c r="AN1" s="33" t="s">
        <v>144</v>
      </c>
      <c r="AO1" s="33" t="s">
        <v>145</v>
      </c>
      <c r="AP1" s="33" t="s">
        <v>146</v>
      </c>
      <c r="AQ1" s="33" t="s">
        <v>147</v>
      </c>
      <c r="AR1" s="33" t="s">
        <v>163</v>
      </c>
      <c r="AS1" s="33" t="s">
        <v>164</v>
      </c>
      <c r="AT1" s="33" t="s">
        <v>148</v>
      </c>
      <c r="AU1" s="33" t="s">
        <v>168</v>
      </c>
      <c r="AV1" s="33" t="s">
        <v>169</v>
      </c>
      <c r="AW1" s="33" t="s">
        <v>244</v>
      </c>
      <c r="AX1" s="33" t="s">
        <v>245</v>
      </c>
      <c r="AY1" s="33" t="s">
        <v>246</v>
      </c>
      <c r="AZ1" s="33" t="s">
        <v>247</v>
      </c>
      <c r="BA1" s="33" t="s">
        <v>248</v>
      </c>
    </row>
    <row r="2" spans="1:53">
      <c r="A2" t="s">
        <v>158</v>
      </c>
      <c r="B2">
        <v>0</v>
      </c>
      <c r="C2">
        <v>101</v>
      </c>
      <c r="D2">
        <v>100</v>
      </c>
      <c r="E2">
        <v>0.36538199999999998</v>
      </c>
      <c r="F2">
        <v>0.365672</v>
      </c>
      <c r="G2">
        <v>0.36243799999999998</v>
      </c>
      <c r="H2">
        <v>0.36369099999999999</v>
      </c>
      <c r="I2">
        <v>0.369336</v>
      </c>
      <c r="J2">
        <v>0.36853799999999998</v>
      </c>
      <c r="K2">
        <v>0.36563099999999998</v>
      </c>
      <c r="L2">
        <v>0.36809799999999998</v>
      </c>
      <c r="M2">
        <v>0.36486299999999999</v>
      </c>
      <c r="N2">
        <v>0.36594300000000002</v>
      </c>
      <c r="O2">
        <v>0.36595919999999998</v>
      </c>
      <c r="P2">
        <v>2.1575786222316662E-3</v>
      </c>
      <c r="Q2">
        <v>6.8228626771400672E-4</v>
      </c>
      <c r="R2">
        <v>0.343887</v>
      </c>
      <c r="S2">
        <v>0.34389500000000001</v>
      </c>
      <c r="T2">
        <v>0.36789699999999997</v>
      </c>
      <c r="U2">
        <v>0.37984699999999999</v>
      </c>
      <c r="V2">
        <v>0.31729299999999999</v>
      </c>
      <c r="W2">
        <v>0.35826000000000002</v>
      </c>
      <c r="X2">
        <v>0.35378700000000002</v>
      </c>
      <c r="Y2">
        <v>0.35095399999999999</v>
      </c>
      <c r="Z2">
        <v>0.35643999999999998</v>
      </c>
      <c r="AA2">
        <v>0.33133600000000002</v>
      </c>
      <c r="AB2">
        <v>0.35035959999999988</v>
      </c>
      <c r="AC2">
        <v>1.7724866777120402E-2</v>
      </c>
      <c r="AD2">
        <v>5.6050950238748544E-3</v>
      </c>
      <c r="AE2" t="s">
        <v>249</v>
      </c>
      <c r="AF2" t="s">
        <v>249</v>
      </c>
      <c r="AI2" t="s">
        <v>165</v>
      </c>
      <c r="AJ2" t="s">
        <v>166</v>
      </c>
      <c r="AK2" t="s">
        <v>167</v>
      </c>
      <c r="AL2">
        <v>0.3</v>
      </c>
      <c r="AM2">
        <v>0.8</v>
      </c>
      <c r="AN2">
        <v>0.8</v>
      </c>
      <c r="AO2">
        <v>0.05</v>
      </c>
      <c r="AP2">
        <v>0.5901082902486644</v>
      </c>
      <c r="AQ2">
        <v>6</v>
      </c>
      <c r="AR2">
        <v>5000</v>
      </c>
      <c r="AS2">
        <v>1</v>
      </c>
      <c r="AT2">
        <v>0</v>
      </c>
      <c r="AU2" t="s">
        <v>170</v>
      </c>
      <c r="AV2" t="s">
        <v>171</v>
      </c>
    </row>
    <row r="3" spans="1:53">
      <c r="A3" t="s">
        <v>158</v>
      </c>
      <c r="B3">
        <v>1</v>
      </c>
      <c r="C3">
        <v>101</v>
      </c>
      <c r="D3">
        <v>100</v>
      </c>
      <c r="E3">
        <v>0.36264400000000002</v>
      </c>
      <c r="F3">
        <v>0.36317300000000002</v>
      </c>
      <c r="G3">
        <v>0.35864400000000002</v>
      </c>
      <c r="H3">
        <v>0.36135</v>
      </c>
      <c r="I3">
        <v>0.36605300000000002</v>
      </c>
      <c r="J3">
        <v>0.36576500000000001</v>
      </c>
      <c r="K3">
        <v>0.36312699999999998</v>
      </c>
      <c r="L3">
        <v>0.36588799999999999</v>
      </c>
      <c r="M3">
        <v>0.36251299999999997</v>
      </c>
      <c r="N3">
        <v>0.36324699999999999</v>
      </c>
      <c r="O3">
        <v>0.36324040000000002</v>
      </c>
      <c r="P3">
        <v>2.2827095108907511E-3</v>
      </c>
      <c r="Q3">
        <v>7.2185612909437093E-4</v>
      </c>
      <c r="R3">
        <v>0.34235700000000002</v>
      </c>
      <c r="S3">
        <v>0.341922</v>
      </c>
      <c r="T3">
        <v>0.36499199999999998</v>
      </c>
      <c r="U3">
        <v>0.37938300000000003</v>
      </c>
      <c r="V3">
        <v>0.31597599999999998</v>
      </c>
      <c r="W3">
        <v>0.35807899999999998</v>
      </c>
      <c r="X3">
        <v>0.35278100000000001</v>
      </c>
      <c r="Y3">
        <v>0.350688</v>
      </c>
      <c r="Z3">
        <v>0.35416500000000001</v>
      </c>
      <c r="AA3">
        <v>0.32972299999999999</v>
      </c>
      <c r="AB3">
        <v>0.3490066</v>
      </c>
      <c r="AC3">
        <v>1.783110866622337E-2</v>
      </c>
      <c r="AD3">
        <v>5.6386916591232936E-3</v>
      </c>
      <c r="AE3" t="s">
        <v>250</v>
      </c>
      <c r="AF3" t="s">
        <v>251</v>
      </c>
      <c r="AG3">
        <v>3.290160445626237</v>
      </c>
      <c r="AH3">
        <v>9.3759460075077961E-3</v>
      </c>
      <c r="AI3" t="s">
        <v>165</v>
      </c>
      <c r="AJ3" t="s">
        <v>166</v>
      </c>
      <c r="AK3" t="s">
        <v>167</v>
      </c>
      <c r="AL3">
        <v>0.3</v>
      </c>
      <c r="AM3">
        <v>0.8</v>
      </c>
      <c r="AN3">
        <v>0.8</v>
      </c>
      <c r="AO3">
        <v>0.05</v>
      </c>
      <c r="AP3">
        <v>0.5901082902486644</v>
      </c>
      <c r="AQ3">
        <v>6</v>
      </c>
      <c r="AR3">
        <v>5000</v>
      </c>
      <c r="AS3">
        <v>1</v>
      </c>
      <c r="AT3">
        <v>0.1</v>
      </c>
      <c r="AU3" t="s">
        <v>170</v>
      </c>
      <c r="AV3" t="s">
        <v>171</v>
      </c>
      <c r="AW3">
        <v>1.352999999999999E-3</v>
      </c>
      <c r="AX3">
        <v>7.1275241645889697E-4</v>
      </c>
      <c r="AY3">
        <v>1.9932475835411001E-3</v>
      </c>
      <c r="AZ3">
        <v>4.7804922968398396</v>
      </c>
      <c r="BA3">
        <v>1.0005871722510069E-3</v>
      </c>
    </row>
    <row r="4" spans="1:53">
      <c r="A4" t="s">
        <v>158</v>
      </c>
      <c r="B4">
        <v>2</v>
      </c>
      <c r="C4">
        <v>101</v>
      </c>
      <c r="D4">
        <v>100</v>
      </c>
      <c r="E4">
        <v>0.35968899999999998</v>
      </c>
      <c r="F4">
        <v>0.36177999999999999</v>
      </c>
      <c r="G4">
        <v>0.35668299999999997</v>
      </c>
      <c r="H4">
        <v>0.359184</v>
      </c>
      <c r="I4">
        <v>0.36387799999999998</v>
      </c>
      <c r="J4">
        <v>0.36362899999999998</v>
      </c>
      <c r="K4">
        <v>0.36080699999999999</v>
      </c>
      <c r="L4">
        <v>0.364006</v>
      </c>
      <c r="M4">
        <v>0.360157</v>
      </c>
      <c r="N4">
        <v>0.360705</v>
      </c>
      <c r="O4">
        <v>0.36105179999999992</v>
      </c>
      <c r="P4">
        <v>2.340468082338335E-3</v>
      </c>
      <c r="Q4">
        <v>7.4012099311156427E-4</v>
      </c>
      <c r="R4">
        <v>0.34028900000000001</v>
      </c>
      <c r="S4">
        <v>0.341057</v>
      </c>
      <c r="T4">
        <v>0.36436299999999999</v>
      </c>
      <c r="U4">
        <v>0.37822899999999998</v>
      </c>
      <c r="V4">
        <v>0.31431100000000001</v>
      </c>
      <c r="W4">
        <v>0.357261</v>
      </c>
      <c r="X4">
        <v>0.35239500000000001</v>
      </c>
      <c r="Y4">
        <v>0.34911900000000001</v>
      </c>
      <c r="Z4">
        <v>0.35129100000000002</v>
      </c>
      <c r="AA4">
        <v>0.326932</v>
      </c>
      <c r="AB4">
        <v>0.34752470000000002</v>
      </c>
      <c r="AC4">
        <v>1.820537225991883E-2</v>
      </c>
      <c r="AD4">
        <v>5.7570441992590426E-3</v>
      </c>
      <c r="AE4" t="s">
        <v>250</v>
      </c>
      <c r="AF4" t="s">
        <v>251</v>
      </c>
      <c r="AG4">
        <v>4.5101813064996481</v>
      </c>
      <c r="AH4">
        <v>1.467327626310855E-3</v>
      </c>
      <c r="AI4" t="s">
        <v>165</v>
      </c>
      <c r="AJ4" t="s">
        <v>166</v>
      </c>
      <c r="AK4" t="s">
        <v>167</v>
      </c>
      <c r="AL4">
        <v>0.3</v>
      </c>
      <c r="AM4">
        <v>0.8</v>
      </c>
      <c r="AN4">
        <v>0.8</v>
      </c>
      <c r="AO4">
        <v>0.05</v>
      </c>
      <c r="AP4">
        <v>0.5901082902486644</v>
      </c>
      <c r="AQ4">
        <v>6</v>
      </c>
      <c r="AR4">
        <v>5000</v>
      </c>
      <c r="AS4">
        <v>1</v>
      </c>
      <c r="AT4">
        <v>0.2</v>
      </c>
      <c r="AU4" t="s">
        <v>170</v>
      </c>
      <c r="AV4" t="s">
        <v>171</v>
      </c>
      <c r="AW4">
        <v>2.8349000000000009E-3</v>
      </c>
      <c r="AX4">
        <v>1.856287020226806E-3</v>
      </c>
      <c r="AY4">
        <v>3.8135129797731968E-3</v>
      </c>
      <c r="AZ4">
        <v>6.5531415106927362</v>
      </c>
      <c r="BA4">
        <v>1.047896255351873E-4</v>
      </c>
    </row>
    <row r="5" spans="1:53">
      <c r="A5" t="s">
        <v>158</v>
      </c>
      <c r="B5">
        <v>3</v>
      </c>
      <c r="C5">
        <v>101</v>
      </c>
      <c r="D5">
        <v>100</v>
      </c>
      <c r="E5">
        <v>0.35310399999999997</v>
      </c>
      <c r="F5">
        <v>0.35634700000000002</v>
      </c>
      <c r="G5">
        <v>0.35058899999999998</v>
      </c>
      <c r="H5">
        <v>0.35150999999999999</v>
      </c>
      <c r="I5">
        <v>0.35831800000000003</v>
      </c>
      <c r="J5">
        <v>0.35884500000000003</v>
      </c>
      <c r="K5">
        <v>0.35534399999999999</v>
      </c>
      <c r="L5">
        <v>0.35859200000000002</v>
      </c>
      <c r="M5">
        <v>0.35341499999999998</v>
      </c>
      <c r="N5">
        <v>0.35445399999999999</v>
      </c>
      <c r="O5">
        <v>0.35505179999999997</v>
      </c>
      <c r="P5">
        <v>2.956042842871002E-3</v>
      </c>
      <c r="Q5">
        <v>9.3478282445115957E-4</v>
      </c>
      <c r="R5">
        <v>0.337895</v>
      </c>
      <c r="S5">
        <v>0.335677</v>
      </c>
      <c r="T5">
        <v>0.36152099999999998</v>
      </c>
      <c r="U5">
        <v>0.37220500000000001</v>
      </c>
      <c r="V5">
        <v>0.30905700000000003</v>
      </c>
      <c r="W5">
        <v>0.35516500000000001</v>
      </c>
      <c r="X5">
        <v>0.349105</v>
      </c>
      <c r="Y5">
        <v>0.34700500000000001</v>
      </c>
      <c r="Z5">
        <v>0.34843499999999999</v>
      </c>
      <c r="AA5">
        <v>0.32253999999999999</v>
      </c>
      <c r="AB5">
        <v>0.34386050000000001</v>
      </c>
      <c r="AC5">
        <v>1.846864780738788E-2</v>
      </c>
      <c r="AD5">
        <v>5.8402992374820403E-3</v>
      </c>
      <c r="AE5" t="s">
        <v>250</v>
      </c>
      <c r="AF5" t="s">
        <v>251</v>
      </c>
      <c r="AG5">
        <v>7.0251333132679479</v>
      </c>
      <c r="AH5">
        <v>6.1518933496707007E-5</v>
      </c>
      <c r="AI5" t="s">
        <v>165</v>
      </c>
      <c r="AJ5" t="s">
        <v>166</v>
      </c>
      <c r="AK5" t="s">
        <v>167</v>
      </c>
      <c r="AL5">
        <v>0.3</v>
      </c>
      <c r="AM5">
        <v>0.8</v>
      </c>
      <c r="AN5">
        <v>0.8</v>
      </c>
      <c r="AO5">
        <v>0.05</v>
      </c>
      <c r="AP5">
        <v>0.5901082902486644</v>
      </c>
      <c r="AQ5">
        <v>6</v>
      </c>
      <c r="AR5">
        <v>5000</v>
      </c>
      <c r="AS5">
        <v>1</v>
      </c>
      <c r="AT5">
        <v>0.5</v>
      </c>
      <c r="AU5" t="s">
        <v>170</v>
      </c>
      <c r="AV5" t="s">
        <v>171</v>
      </c>
      <c r="AW5">
        <v>6.4991000000000016E-3</v>
      </c>
      <c r="AX5">
        <v>5.0587571613108784E-3</v>
      </c>
      <c r="AY5">
        <v>7.9394428386891265E-3</v>
      </c>
      <c r="AZ5">
        <v>10.207282059145349</v>
      </c>
      <c r="BA5">
        <v>3.015730566879113E-6</v>
      </c>
    </row>
    <row r="6" spans="1:53">
      <c r="A6" t="s">
        <v>158</v>
      </c>
      <c r="B6">
        <v>4</v>
      </c>
      <c r="C6">
        <v>101</v>
      </c>
      <c r="D6">
        <v>100</v>
      </c>
      <c r="E6">
        <v>0.34930699999999998</v>
      </c>
      <c r="F6">
        <v>0.35136899999999999</v>
      </c>
      <c r="G6">
        <v>0.34646500000000002</v>
      </c>
      <c r="H6">
        <v>0.34657300000000002</v>
      </c>
      <c r="I6">
        <v>0.35477900000000001</v>
      </c>
      <c r="J6">
        <v>0.35492800000000002</v>
      </c>
      <c r="K6">
        <v>0.35097099999999998</v>
      </c>
      <c r="L6">
        <v>0.35389100000000001</v>
      </c>
      <c r="M6">
        <v>0.35122599999999998</v>
      </c>
      <c r="N6">
        <v>0.34986400000000001</v>
      </c>
      <c r="O6">
        <v>0.35093730000000012</v>
      </c>
      <c r="P6">
        <v>3.0283470023540308E-3</v>
      </c>
      <c r="Q6">
        <v>9.5764740727820297E-4</v>
      </c>
      <c r="R6">
        <v>0.33555200000000002</v>
      </c>
      <c r="S6">
        <v>0.33093099999999998</v>
      </c>
      <c r="T6">
        <v>0.35974600000000001</v>
      </c>
      <c r="U6">
        <v>0.36954399999999998</v>
      </c>
      <c r="V6">
        <v>0.305259</v>
      </c>
      <c r="W6">
        <v>0.35227900000000001</v>
      </c>
      <c r="X6">
        <v>0.34415800000000002</v>
      </c>
      <c r="Y6">
        <v>0.34527000000000002</v>
      </c>
      <c r="Z6">
        <v>0.346555</v>
      </c>
      <c r="AA6">
        <v>0.31796799999999997</v>
      </c>
      <c r="AB6">
        <v>0.34072619999999998</v>
      </c>
      <c r="AC6">
        <v>1.9121425120064199E-2</v>
      </c>
      <c r="AD6">
        <v>6.0467255487761497E-3</v>
      </c>
      <c r="AE6" t="s">
        <v>250</v>
      </c>
      <c r="AF6" t="s">
        <v>251</v>
      </c>
      <c r="AG6">
        <v>7.8540726528982452</v>
      </c>
      <c r="AH6">
        <v>2.5634196626489469E-5</v>
      </c>
      <c r="AI6" t="s">
        <v>165</v>
      </c>
      <c r="AJ6" t="s">
        <v>166</v>
      </c>
      <c r="AK6" t="s">
        <v>167</v>
      </c>
      <c r="AL6">
        <v>0.3</v>
      </c>
      <c r="AM6">
        <v>0.8</v>
      </c>
      <c r="AN6">
        <v>0.8</v>
      </c>
      <c r="AO6">
        <v>0.05</v>
      </c>
      <c r="AP6">
        <v>0.5901082902486644</v>
      </c>
      <c r="AQ6">
        <v>6</v>
      </c>
      <c r="AR6">
        <v>5000</v>
      </c>
      <c r="AS6">
        <v>1</v>
      </c>
      <c r="AT6">
        <v>0.8</v>
      </c>
      <c r="AU6" t="s">
        <v>170</v>
      </c>
      <c r="AV6" t="s">
        <v>171</v>
      </c>
      <c r="AW6">
        <v>9.6334000000000038E-3</v>
      </c>
      <c r="AX6">
        <v>7.7237582209931793E-3</v>
      </c>
      <c r="AY6">
        <v>1.154304177900683E-2</v>
      </c>
      <c r="AZ6">
        <v>11.41170299640328</v>
      </c>
      <c r="BA6">
        <v>1.180137433304904E-6</v>
      </c>
    </row>
    <row r="7" spans="1:53">
      <c r="A7" t="s">
        <v>158</v>
      </c>
      <c r="B7">
        <v>5</v>
      </c>
      <c r="C7">
        <v>101</v>
      </c>
      <c r="D7">
        <v>100</v>
      </c>
      <c r="E7">
        <v>0.34798600000000002</v>
      </c>
      <c r="F7">
        <v>0.35064899999999999</v>
      </c>
      <c r="G7">
        <v>0.34525299999999998</v>
      </c>
      <c r="H7">
        <v>0.34571099999999999</v>
      </c>
      <c r="I7">
        <v>0.35384300000000002</v>
      </c>
      <c r="J7">
        <v>0.35246899999999998</v>
      </c>
      <c r="K7">
        <v>0.34904600000000002</v>
      </c>
      <c r="L7">
        <v>0.35251700000000002</v>
      </c>
      <c r="M7">
        <v>0.35</v>
      </c>
      <c r="N7">
        <v>0.34793400000000002</v>
      </c>
      <c r="O7">
        <v>0.34954079999999998</v>
      </c>
      <c r="P7">
        <v>2.8997442722496071E-3</v>
      </c>
      <c r="Q7">
        <v>9.1697965323361483E-4</v>
      </c>
      <c r="R7">
        <v>0.33407900000000001</v>
      </c>
      <c r="S7">
        <v>0.32999899999999999</v>
      </c>
      <c r="T7">
        <v>0.358323</v>
      </c>
      <c r="U7">
        <v>0.36916100000000002</v>
      </c>
      <c r="V7">
        <v>0.30480699999999999</v>
      </c>
      <c r="W7">
        <v>0.34973300000000002</v>
      </c>
      <c r="X7">
        <v>0.341947</v>
      </c>
      <c r="Y7">
        <v>0.34471600000000002</v>
      </c>
      <c r="Z7">
        <v>0.34602899999999998</v>
      </c>
      <c r="AA7">
        <v>0.31634000000000001</v>
      </c>
      <c r="AB7">
        <v>0.33951340000000002</v>
      </c>
      <c r="AC7">
        <v>1.907371996695395E-2</v>
      </c>
      <c r="AD7">
        <v>6.0316398547806032E-3</v>
      </c>
      <c r="AE7" t="s">
        <v>250</v>
      </c>
      <c r="AF7" t="s">
        <v>251</v>
      </c>
      <c r="AG7">
        <v>9.1636339756142053</v>
      </c>
      <c r="AH7">
        <v>7.3661518358303368E-6</v>
      </c>
      <c r="AI7" t="s">
        <v>165</v>
      </c>
      <c r="AJ7" t="s">
        <v>166</v>
      </c>
      <c r="AK7" t="s">
        <v>167</v>
      </c>
      <c r="AL7">
        <v>0.3</v>
      </c>
      <c r="AM7">
        <v>0.8</v>
      </c>
      <c r="AN7">
        <v>0.8</v>
      </c>
      <c r="AO7">
        <v>0.05</v>
      </c>
      <c r="AP7">
        <v>0.5901082902486644</v>
      </c>
      <c r="AQ7">
        <v>6</v>
      </c>
      <c r="AR7">
        <v>5000</v>
      </c>
      <c r="AS7">
        <v>1</v>
      </c>
      <c r="AT7">
        <v>0.9</v>
      </c>
      <c r="AU7" t="s">
        <v>170</v>
      </c>
      <c r="AV7" t="s">
        <v>171</v>
      </c>
      <c r="AW7">
        <v>1.08462E-2</v>
      </c>
      <c r="AX7">
        <v>9.0034046699798247E-3</v>
      </c>
      <c r="AY7">
        <v>1.2688995330020179E-2</v>
      </c>
      <c r="AZ7">
        <v>13.31445148509939</v>
      </c>
      <c r="BA7">
        <v>3.1618915418523862E-7</v>
      </c>
    </row>
  </sheetData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Y11"/>
  <sheetViews>
    <sheetView topLeftCell="Y22" workbookViewId="0">
      <selection activeCell="AD1" sqref="AD1:AV29"/>
    </sheetView>
  </sheetViews>
  <sheetFormatPr defaultRowHeight="15"/>
  <cols>
    <col min="16" max="21" width="13" style="28" hidden="1" customWidth="1"/>
    <col min="22" max="22" width="14.5703125" style="28" customWidth="1"/>
    <col min="23" max="23" width="14.28515625" style="28" customWidth="1"/>
    <col min="24" max="24" width="15.5703125" style="28" customWidth="1"/>
  </cols>
  <sheetData>
    <row r="1" spans="1:25">
      <c r="A1" s="33" t="s">
        <v>252</v>
      </c>
      <c r="B1" s="33" t="s">
        <v>253</v>
      </c>
      <c r="C1" s="33" t="s">
        <v>254</v>
      </c>
      <c r="D1" s="33" t="s">
        <v>255</v>
      </c>
      <c r="E1" s="33" t="s">
        <v>256</v>
      </c>
      <c r="F1" s="33" t="s">
        <v>257</v>
      </c>
      <c r="G1" s="33" t="s">
        <v>258</v>
      </c>
      <c r="H1" s="33" t="s">
        <v>259</v>
      </c>
      <c r="I1" s="33" t="s">
        <v>260</v>
      </c>
      <c r="J1" s="33" t="s">
        <v>261</v>
      </c>
      <c r="K1" s="33" t="s">
        <v>262</v>
      </c>
      <c r="L1" s="33" t="s">
        <v>263</v>
      </c>
      <c r="M1" s="33" t="s">
        <v>264</v>
      </c>
      <c r="N1" s="33" t="s">
        <v>151</v>
      </c>
      <c r="O1" s="33" t="s">
        <v>172</v>
      </c>
      <c r="P1" s="33" t="s">
        <v>265</v>
      </c>
      <c r="Q1" s="33" t="s">
        <v>247</v>
      </c>
      <c r="R1" s="33" t="s">
        <v>248</v>
      </c>
      <c r="S1" s="33" t="s">
        <v>244</v>
      </c>
      <c r="T1" s="33" t="s">
        <v>245</v>
      </c>
      <c r="U1" s="33" t="s">
        <v>246</v>
      </c>
      <c r="V1" s="34" t="s">
        <v>128</v>
      </c>
      <c r="W1" s="33" t="s">
        <v>225</v>
      </c>
      <c r="X1" s="33" t="s">
        <v>150</v>
      </c>
    </row>
    <row r="2" spans="1:25">
      <c r="A2">
        <v>0.37029844633636411</v>
      </c>
      <c r="B2">
        <v>0.37585773339726158</v>
      </c>
      <c r="C2">
        <v>0.36915242564158313</v>
      </c>
      <c r="D2">
        <v>0.37434378033187199</v>
      </c>
      <c r="E2">
        <v>0.37559888690971888</v>
      </c>
      <c r="F2">
        <v>0.37410098228923477</v>
      </c>
      <c r="G2">
        <v>0.37137867462735902</v>
      </c>
      <c r="H2">
        <v>0.37424653173200551</v>
      </c>
      <c r="I2">
        <v>0.3715425429345664</v>
      </c>
      <c r="J2">
        <v>0.37039419583730709</v>
      </c>
      <c r="K2">
        <v>2.4079889990446129E-3</v>
      </c>
      <c r="L2">
        <v>7.6147298176099966E-4</v>
      </c>
      <c r="M2">
        <v>0.37269142000372718</v>
      </c>
      <c r="N2" t="s">
        <v>158</v>
      </c>
      <c r="O2">
        <v>0</v>
      </c>
      <c r="P2" t="s">
        <v>249</v>
      </c>
      <c r="V2">
        <v>0</v>
      </c>
      <c r="W2">
        <v>0.36595919999999998</v>
      </c>
      <c r="X2">
        <v>0.35035959999999988</v>
      </c>
      <c r="Y2">
        <f t="shared" ref="Y2:Y7" si="0">W2-X2</f>
        <v>1.5599600000000102E-2</v>
      </c>
    </row>
    <row r="3" spans="1:25">
      <c r="A3">
        <v>0.36900087358279171</v>
      </c>
      <c r="B3">
        <v>0.3740035097575789</v>
      </c>
      <c r="C3">
        <v>0.36617336152219859</v>
      </c>
      <c r="D3">
        <v>0.3723315976960902</v>
      </c>
      <c r="E3">
        <v>0.37355578302602011</v>
      </c>
      <c r="F3">
        <v>0.37395170064997463</v>
      </c>
      <c r="G3">
        <v>0.37060066094711702</v>
      </c>
      <c r="H3">
        <v>0.37395012690712132</v>
      </c>
      <c r="I3">
        <v>0.36882137359262002</v>
      </c>
      <c r="J3">
        <v>0.36800527284720058</v>
      </c>
      <c r="K3">
        <v>2.903899913566526E-3</v>
      </c>
      <c r="L3">
        <v>9.182937824036314E-4</v>
      </c>
      <c r="M3">
        <v>0.37103942605287132</v>
      </c>
      <c r="N3" t="s">
        <v>158</v>
      </c>
      <c r="O3">
        <v>1</v>
      </c>
      <c r="P3" t="s">
        <v>250</v>
      </c>
      <c r="Q3">
        <v>5.2963103107986207</v>
      </c>
      <c r="R3">
        <v>4.9627246105388709E-4</v>
      </c>
      <c r="S3">
        <v>1.65199395085594E-3</v>
      </c>
      <c r="T3">
        <v>9.4639519824621073E-4</v>
      </c>
      <c r="U3">
        <v>2.3575927034656689E-3</v>
      </c>
      <c r="V3">
        <v>0.1</v>
      </c>
      <c r="W3">
        <v>0.36324040000000002</v>
      </c>
      <c r="X3">
        <v>0.3490066</v>
      </c>
      <c r="Y3">
        <f t="shared" si="0"/>
        <v>1.4233800000000019E-2</v>
      </c>
    </row>
    <row r="4" spans="1:25">
      <c r="A4">
        <v>0.36738778093798058</v>
      </c>
      <c r="B4">
        <v>0.37231095242917472</v>
      </c>
      <c r="C4">
        <v>0.36522994933418867</v>
      </c>
      <c r="D4">
        <v>0.37100030454723371</v>
      </c>
      <c r="E4">
        <v>0.37174352171553637</v>
      </c>
      <c r="F4">
        <v>0.37291309879049461</v>
      </c>
      <c r="G4">
        <v>0.36764978113155722</v>
      </c>
      <c r="H4">
        <v>0.37300972535761301</v>
      </c>
      <c r="I4">
        <v>0.36646317279995111</v>
      </c>
      <c r="J4">
        <v>0.36567507596885951</v>
      </c>
      <c r="K4">
        <v>3.1422266717321722E-3</v>
      </c>
      <c r="L4">
        <v>9.9365932072038865E-4</v>
      </c>
      <c r="M4">
        <v>0.36933833630125901</v>
      </c>
      <c r="N4" t="s">
        <v>158</v>
      </c>
      <c r="O4">
        <v>2</v>
      </c>
      <c r="P4" t="s">
        <v>250</v>
      </c>
      <c r="Q4">
        <v>8.2232415995247496</v>
      </c>
      <c r="R4">
        <v>1.7753758592992911E-5</v>
      </c>
      <c r="S4">
        <v>3.3530837024683068E-3</v>
      </c>
      <c r="T4">
        <v>2.4306734554864909E-3</v>
      </c>
      <c r="U4">
        <v>4.2754939494501227E-3</v>
      </c>
      <c r="V4">
        <v>0.2</v>
      </c>
      <c r="W4">
        <v>0.36105179999999992</v>
      </c>
      <c r="X4">
        <v>0.34752470000000002</v>
      </c>
      <c r="Y4">
        <f t="shared" si="0"/>
        <v>1.3527099999999903E-2</v>
      </c>
    </row>
    <row r="5" spans="1:25">
      <c r="A5">
        <v>0.36069885130456442</v>
      </c>
      <c r="B5">
        <v>0.3675808474623925</v>
      </c>
      <c r="C5">
        <v>0.36002319933338001</v>
      </c>
      <c r="D5">
        <v>0.36606588670395063</v>
      </c>
      <c r="E5">
        <v>0.36621031026744671</v>
      </c>
      <c r="F5">
        <v>0.3687132891822783</v>
      </c>
      <c r="G5">
        <v>0.3629845541804208</v>
      </c>
      <c r="H5">
        <v>0.36753143318086889</v>
      </c>
      <c r="I5">
        <v>0.36123901832284538</v>
      </c>
      <c r="J5">
        <v>0.36018309285132599</v>
      </c>
      <c r="K5">
        <v>3.4390888781309411E-3</v>
      </c>
      <c r="L5">
        <v>1.0875353930647009E-3</v>
      </c>
      <c r="M5" s="5">
        <v>0.36412304827894743</v>
      </c>
      <c r="N5" s="5" t="s">
        <v>158</v>
      </c>
      <c r="O5" s="5">
        <v>3</v>
      </c>
      <c r="P5" s="5" t="s">
        <v>250</v>
      </c>
      <c r="Q5" s="5">
        <v>17.526227589444641</v>
      </c>
      <c r="R5" s="5">
        <v>2.8997233905268772E-8</v>
      </c>
      <c r="S5" s="5">
        <v>8.5683717247798837E-3</v>
      </c>
      <c r="T5" s="5">
        <v>7.4624290242576207E-3</v>
      </c>
      <c r="U5" s="5">
        <v>9.6743144253021475E-3</v>
      </c>
      <c r="V5" s="5">
        <v>0.5</v>
      </c>
      <c r="W5" s="5">
        <v>0.35505179999999997</v>
      </c>
      <c r="X5" s="5">
        <v>0.34386050000000001</v>
      </c>
      <c r="Y5" s="5">
        <f t="shared" si="0"/>
        <v>1.119129999999996E-2</v>
      </c>
    </row>
    <row r="6" spans="1:25">
      <c r="A6">
        <v>0.35692525853547108</v>
      </c>
      <c r="B6">
        <v>0.3613629956699056</v>
      </c>
      <c r="C6">
        <v>0.35720542208529771</v>
      </c>
      <c r="D6">
        <v>0.36061379454656428</v>
      </c>
      <c r="E6">
        <v>0.361970752766615</v>
      </c>
      <c r="F6">
        <v>0.36438659111373961</v>
      </c>
      <c r="G6">
        <v>0.35807653540697493</v>
      </c>
      <c r="H6">
        <v>0.36125635437553988</v>
      </c>
      <c r="I6">
        <v>0.35842693267441011</v>
      </c>
      <c r="J6">
        <v>0.35687843191018048</v>
      </c>
      <c r="K6">
        <v>2.5664913238341329E-3</v>
      </c>
      <c r="L6">
        <v>8.115958178376648E-4</v>
      </c>
      <c r="M6">
        <v>0.35971030690846978</v>
      </c>
      <c r="N6" t="s">
        <v>158</v>
      </c>
      <c r="O6">
        <v>4</v>
      </c>
      <c r="P6" t="s">
        <v>250</v>
      </c>
      <c r="Q6">
        <v>31.207480002030611</v>
      </c>
      <c r="R6">
        <v>1.746620401212194E-10</v>
      </c>
      <c r="S6">
        <v>1.298111309525737E-2</v>
      </c>
      <c r="T6">
        <v>1.2040142598220231E-2</v>
      </c>
      <c r="U6">
        <v>1.392208359229451E-2</v>
      </c>
      <c r="V6">
        <v>0.8</v>
      </c>
      <c r="W6">
        <v>0.35093730000000012</v>
      </c>
      <c r="X6">
        <v>0.34072619999999998</v>
      </c>
      <c r="Y6">
        <f t="shared" si="0"/>
        <v>1.021110000000014E-2</v>
      </c>
    </row>
    <row r="7" spans="1:25">
      <c r="A7">
        <v>0.35573894877958429</v>
      </c>
      <c r="B7">
        <v>0.36083121365307141</v>
      </c>
      <c r="C7">
        <v>0.35514360123620292</v>
      </c>
      <c r="D7">
        <v>0.35830062270454371</v>
      </c>
      <c r="E7">
        <v>0.36037607229115309</v>
      </c>
      <c r="F7">
        <v>0.3618136957180012</v>
      </c>
      <c r="G7">
        <v>0.35507259619798659</v>
      </c>
      <c r="H7">
        <v>0.35968671071819658</v>
      </c>
      <c r="I7">
        <v>0.35704194565872149</v>
      </c>
      <c r="J7">
        <v>0.35460783198945228</v>
      </c>
      <c r="K7">
        <v>2.691850937324795E-3</v>
      </c>
      <c r="L7">
        <v>8.5123800836055122E-4</v>
      </c>
      <c r="M7">
        <v>0.35786132389469139</v>
      </c>
      <c r="N7" t="s">
        <v>158</v>
      </c>
      <c r="O7">
        <v>5</v>
      </c>
      <c r="P7" t="s">
        <v>250</v>
      </c>
      <c r="Q7">
        <v>40.35824181511267</v>
      </c>
      <c r="R7">
        <v>1.7526300625983229E-11</v>
      </c>
      <c r="S7">
        <v>1.483009610903587E-2</v>
      </c>
      <c r="T7">
        <v>1.39988406670649E-2</v>
      </c>
      <c r="U7">
        <v>1.5661351551006841E-2</v>
      </c>
      <c r="V7">
        <v>0.9</v>
      </c>
      <c r="W7">
        <v>0.34954079999999998</v>
      </c>
      <c r="X7">
        <v>0.33951340000000002</v>
      </c>
      <c r="Y7">
        <f t="shared" si="0"/>
        <v>1.0027399999999964E-2</v>
      </c>
    </row>
    <row r="10" spans="1:25">
      <c r="M10">
        <v>0.35937903839211011</v>
      </c>
      <c r="W10">
        <v>0.34942420000000002</v>
      </c>
      <c r="X10">
        <v>0.33915119999999999</v>
      </c>
      <c r="Y10">
        <f>W10-X10</f>
        <v>1.0273000000000032E-2</v>
      </c>
    </row>
    <row r="11" spans="1:25">
      <c r="W11">
        <v>0.34942420000000002</v>
      </c>
      <c r="X11">
        <v>0.33915119999999999</v>
      </c>
      <c r="Y11">
        <f>W11-X11</f>
        <v>1.0273000000000032E-2</v>
      </c>
    </row>
  </sheetData>
  <pageMargins left="0.75" right="0.75" top="1" bottom="1" header="0.5" footer="0.5"/>
  <pageSetup orientation="portrait" horizontalDpi="4294967293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B11"/>
  <sheetViews>
    <sheetView topLeftCell="A43" workbookViewId="0"/>
  </sheetViews>
  <sheetFormatPr defaultRowHeight="15"/>
  <sheetData>
    <row r="1" spans="1:28">
      <c r="A1" s="33" t="s">
        <v>151</v>
      </c>
      <c r="B1" s="33" t="s">
        <v>172</v>
      </c>
      <c r="C1" s="33" t="s">
        <v>215</v>
      </c>
      <c r="D1" s="33" t="s">
        <v>216</v>
      </c>
      <c r="E1" s="33" t="s">
        <v>217</v>
      </c>
      <c r="F1" s="33" t="s">
        <v>218</v>
      </c>
      <c r="G1" s="33" t="s">
        <v>219</v>
      </c>
      <c r="H1" s="33" t="s">
        <v>220</v>
      </c>
      <c r="I1" s="33" t="s">
        <v>221</v>
      </c>
      <c r="J1" s="33" t="s">
        <v>222</v>
      </c>
      <c r="K1" s="33" t="s">
        <v>223</v>
      </c>
      <c r="L1" s="33" t="s">
        <v>224</v>
      </c>
      <c r="M1" s="33" t="s">
        <v>225</v>
      </c>
      <c r="N1" s="33" t="s">
        <v>226</v>
      </c>
      <c r="O1" s="33" t="s">
        <v>227</v>
      </c>
      <c r="P1" s="33" t="s">
        <v>228</v>
      </c>
      <c r="Q1" s="33" t="s">
        <v>229</v>
      </c>
      <c r="R1" s="33" t="s">
        <v>230</v>
      </c>
      <c r="S1" s="33" t="s">
        <v>231</v>
      </c>
      <c r="T1" s="33" t="s">
        <v>232</v>
      </c>
      <c r="U1" s="33" t="s">
        <v>233</v>
      </c>
      <c r="V1" s="33" t="s">
        <v>234</v>
      </c>
      <c r="W1" s="33" t="s">
        <v>235</v>
      </c>
      <c r="X1" s="33" t="s">
        <v>236</v>
      </c>
      <c r="Y1" s="33" t="s">
        <v>237</v>
      </c>
      <c r="Z1" s="33" t="s">
        <v>150</v>
      </c>
      <c r="AA1" s="33" t="s">
        <v>238</v>
      </c>
      <c r="AB1" s="33" t="s">
        <v>239</v>
      </c>
    </row>
    <row r="2" spans="1:28">
      <c r="A2" t="s">
        <v>158</v>
      </c>
      <c r="B2">
        <v>5</v>
      </c>
      <c r="C2">
        <v>0.336447</v>
      </c>
      <c r="D2">
        <v>0.34227600000000002</v>
      </c>
      <c r="E2">
        <v>0.336613</v>
      </c>
      <c r="F2">
        <v>0.33825</v>
      </c>
      <c r="G2">
        <v>0.34544000000000002</v>
      </c>
      <c r="H2">
        <v>0.343275</v>
      </c>
      <c r="I2">
        <v>0.34067500000000001</v>
      </c>
      <c r="J2">
        <v>0.34317900000000001</v>
      </c>
      <c r="K2">
        <v>0.34203800000000001</v>
      </c>
      <c r="L2">
        <v>0.34034999999999999</v>
      </c>
      <c r="M2">
        <v>0.34085429999999989</v>
      </c>
      <c r="N2">
        <v>2.9850889452596161E-3</v>
      </c>
      <c r="O2">
        <v>9.4396800852100725E-4</v>
      </c>
      <c r="P2">
        <v>0.32271899999999998</v>
      </c>
      <c r="Q2">
        <v>0.32303599999999999</v>
      </c>
      <c r="R2">
        <v>0.35259699999999999</v>
      </c>
      <c r="S2">
        <v>0.36149500000000001</v>
      </c>
      <c r="T2">
        <v>0.295344</v>
      </c>
      <c r="U2">
        <v>0.342862</v>
      </c>
      <c r="V2">
        <v>0.33737499999999998</v>
      </c>
      <c r="W2">
        <v>0.338447</v>
      </c>
      <c r="X2">
        <v>0.33788699999999999</v>
      </c>
      <c r="Y2">
        <v>0.309396</v>
      </c>
      <c r="Z2">
        <v>0.33211580000000002</v>
      </c>
      <c r="AA2">
        <v>1.982771627349509E-2</v>
      </c>
      <c r="AB2">
        <v>6.2700744223830526E-3</v>
      </c>
    </row>
    <row r="3" spans="1:28">
      <c r="A3" t="s">
        <v>158</v>
      </c>
      <c r="B3">
        <v>5</v>
      </c>
      <c r="C3">
        <v>0.338009</v>
      </c>
      <c r="D3">
        <v>0.34310299999999999</v>
      </c>
      <c r="E3">
        <v>0.33747700000000003</v>
      </c>
      <c r="F3">
        <v>0.339339</v>
      </c>
      <c r="G3">
        <v>0.34691499999999997</v>
      </c>
      <c r="H3">
        <v>0.34459000000000001</v>
      </c>
      <c r="I3">
        <v>0.34062599999999998</v>
      </c>
      <c r="J3">
        <v>0.34424700000000003</v>
      </c>
      <c r="K3">
        <v>0.34268399999999999</v>
      </c>
      <c r="L3">
        <v>0.34176600000000001</v>
      </c>
      <c r="M3">
        <v>0.3418756</v>
      </c>
      <c r="N3">
        <v>3.034124592768808E-3</v>
      </c>
      <c r="O3">
        <v>9.5947444178802834E-4</v>
      </c>
      <c r="P3">
        <v>0.32502300000000001</v>
      </c>
      <c r="Q3">
        <v>0.323353</v>
      </c>
      <c r="R3">
        <v>0.35297600000000001</v>
      </c>
      <c r="S3">
        <v>0.36183599999999999</v>
      </c>
      <c r="T3">
        <v>0.29478399999999999</v>
      </c>
      <c r="U3">
        <v>0.34383599999999997</v>
      </c>
      <c r="V3">
        <v>0.33730100000000002</v>
      </c>
      <c r="W3">
        <v>0.33956799999999998</v>
      </c>
      <c r="X3">
        <v>0.33948800000000001</v>
      </c>
      <c r="Y3">
        <v>0.31115700000000002</v>
      </c>
      <c r="Z3">
        <v>0.33293220000000001</v>
      </c>
      <c r="AA3">
        <v>1.984925470641153E-2</v>
      </c>
      <c r="AB3">
        <v>6.2768854729077219E-3</v>
      </c>
    </row>
    <row r="4" spans="1:28">
      <c r="A4" t="s">
        <v>158</v>
      </c>
      <c r="B4">
        <v>5</v>
      </c>
      <c r="C4">
        <v>0.340254</v>
      </c>
      <c r="D4">
        <v>0.34348699999999999</v>
      </c>
      <c r="E4">
        <v>0.33793899999999999</v>
      </c>
      <c r="F4">
        <v>0.339837</v>
      </c>
      <c r="G4">
        <v>0.347196</v>
      </c>
      <c r="H4">
        <v>0.345109</v>
      </c>
      <c r="I4">
        <v>0.34171800000000002</v>
      </c>
      <c r="J4">
        <v>0.344248</v>
      </c>
      <c r="K4">
        <v>0.34388299999999999</v>
      </c>
      <c r="L4">
        <v>0.34190399999999999</v>
      </c>
      <c r="M4">
        <v>0.34255750000000001</v>
      </c>
      <c r="N4">
        <v>2.762328778001959E-3</v>
      </c>
      <c r="O4">
        <v>8.735250584715812E-4</v>
      </c>
      <c r="P4">
        <v>0.326816</v>
      </c>
      <c r="Q4">
        <v>0.32355400000000001</v>
      </c>
      <c r="R4">
        <v>0.35378700000000002</v>
      </c>
      <c r="S4">
        <v>0.361904</v>
      </c>
      <c r="T4">
        <v>0.294825</v>
      </c>
      <c r="U4">
        <v>0.34388400000000002</v>
      </c>
      <c r="V4">
        <v>0.33668500000000001</v>
      </c>
      <c r="W4">
        <v>0.33976400000000001</v>
      </c>
      <c r="X4">
        <v>0.34083200000000002</v>
      </c>
      <c r="Y4">
        <v>0.31147399999999997</v>
      </c>
      <c r="Z4">
        <v>0.33335250000000011</v>
      </c>
      <c r="AA4">
        <v>1.9870689459883139E-2</v>
      </c>
      <c r="AB4">
        <v>6.2836637371131744E-3</v>
      </c>
    </row>
    <row r="5" spans="1:28">
      <c r="A5" t="s">
        <v>158</v>
      </c>
      <c r="B5">
        <v>5</v>
      </c>
      <c r="C5">
        <v>0.34245300000000001</v>
      </c>
      <c r="D5">
        <v>0.34291500000000003</v>
      </c>
      <c r="E5">
        <v>0.33881699999999998</v>
      </c>
      <c r="F5">
        <v>0.34105799999999997</v>
      </c>
      <c r="G5">
        <v>0.34866399999999997</v>
      </c>
      <c r="H5">
        <v>0.34678199999999998</v>
      </c>
      <c r="I5">
        <v>0.34398299999999998</v>
      </c>
      <c r="J5">
        <v>0.34567700000000001</v>
      </c>
      <c r="K5">
        <v>0.34438400000000002</v>
      </c>
      <c r="L5">
        <v>0.34221400000000002</v>
      </c>
      <c r="M5">
        <v>0.34369470000000002</v>
      </c>
      <c r="N5">
        <v>2.8635544365545238E-3</v>
      </c>
      <c r="O5">
        <v>9.0553542233924198E-4</v>
      </c>
      <c r="P5">
        <v>0.32971200000000001</v>
      </c>
      <c r="Q5">
        <v>0.32272000000000001</v>
      </c>
      <c r="R5">
        <v>0.35461199999999998</v>
      </c>
      <c r="S5">
        <v>0.36339500000000002</v>
      </c>
      <c r="T5">
        <v>0.29756500000000002</v>
      </c>
      <c r="U5">
        <v>0.34475099999999997</v>
      </c>
      <c r="V5">
        <v>0.33881</v>
      </c>
      <c r="W5">
        <v>0.34079999999999999</v>
      </c>
      <c r="X5">
        <v>0.34071699999999999</v>
      </c>
      <c r="Y5">
        <v>0.31086599999999998</v>
      </c>
      <c r="Z5">
        <v>0.33439479999999999</v>
      </c>
      <c r="AA5">
        <v>1.979269397642585E-2</v>
      </c>
      <c r="AB5">
        <v>6.2589993996200709E-3</v>
      </c>
    </row>
    <row r="6" spans="1:28">
      <c r="A6" t="s">
        <v>158</v>
      </c>
      <c r="B6">
        <v>5</v>
      </c>
      <c r="C6">
        <v>0.34437699999999999</v>
      </c>
      <c r="D6">
        <v>0.34315299999999999</v>
      </c>
      <c r="E6">
        <v>0.33947500000000003</v>
      </c>
      <c r="F6">
        <v>0.34128900000000001</v>
      </c>
      <c r="G6">
        <v>0.34965299999999999</v>
      </c>
      <c r="H6">
        <v>0.34774500000000003</v>
      </c>
      <c r="I6">
        <v>0.34444200000000003</v>
      </c>
      <c r="J6">
        <v>0.34831099999999998</v>
      </c>
      <c r="K6">
        <v>0.345003</v>
      </c>
      <c r="L6">
        <v>0.34292499999999998</v>
      </c>
      <c r="M6">
        <v>0.34463729999999998</v>
      </c>
      <c r="N6">
        <v>3.189328109318467E-3</v>
      </c>
      <c r="O6">
        <v>1.008554103104484E-3</v>
      </c>
      <c r="P6">
        <v>0.33062999999999998</v>
      </c>
      <c r="Q6">
        <v>0.32230399999999998</v>
      </c>
      <c r="R6">
        <v>0.35438900000000001</v>
      </c>
      <c r="S6">
        <v>0.36480299999999999</v>
      </c>
      <c r="T6">
        <v>0.29994799999999999</v>
      </c>
      <c r="U6">
        <v>0.34601300000000001</v>
      </c>
      <c r="V6">
        <v>0.33871800000000002</v>
      </c>
      <c r="W6">
        <v>0.342669</v>
      </c>
      <c r="X6">
        <v>0.34156900000000001</v>
      </c>
      <c r="Y6">
        <v>0.31086200000000003</v>
      </c>
      <c r="Z6">
        <v>0.33519050000000011</v>
      </c>
      <c r="AA6">
        <v>1.969894330640325E-2</v>
      </c>
      <c r="AB6">
        <v>6.2293528346762444E-3</v>
      </c>
    </row>
    <row r="7" spans="1:28">
      <c r="A7" t="s">
        <v>158</v>
      </c>
      <c r="B7">
        <v>5</v>
      </c>
      <c r="C7">
        <v>0.34529199999999999</v>
      </c>
      <c r="D7">
        <v>0.34374900000000003</v>
      </c>
      <c r="E7">
        <v>0.34061999999999998</v>
      </c>
      <c r="F7">
        <v>0.34345999999999999</v>
      </c>
      <c r="G7">
        <v>0.35027999999999998</v>
      </c>
      <c r="H7">
        <v>0.34853600000000001</v>
      </c>
      <c r="I7">
        <v>0.34515200000000001</v>
      </c>
      <c r="J7">
        <v>0.35108600000000001</v>
      </c>
      <c r="K7">
        <v>0.34629500000000002</v>
      </c>
      <c r="L7">
        <v>0.34475</v>
      </c>
      <c r="M7">
        <v>0.34592200000000001</v>
      </c>
      <c r="N7">
        <v>3.2298803899422392E-3</v>
      </c>
      <c r="O7">
        <v>1.0213778602130279E-3</v>
      </c>
      <c r="P7">
        <v>0.33162900000000001</v>
      </c>
      <c r="Q7">
        <v>0.32252399999999998</v>
      </c>
      <c r="R7">
        <v>0.35569299999999998</v>
      </c>
      <c r="S7">
        <v>0.367174</v>
      </c>
      <c r="T7">
        <v>0.30173800000000001</v>
      </c>
      <c r="U7">
        <v>0.34640700000000002</v>
      </c>
      <c r="V7">
        <v>0.34046399999999999</v>
      </c>
      <c r="W7">
        <v>0.342613</v>
      </c>
      <c r="X7">
        <v>0.34224100000000002</v>
      </c>
      <c r="Y7">
        <v>0.31274299999999999</v>
      </c>
      <c r="Z7">
        <v>0.33632260000000003</v>
      </c>
      <c r="AA7">
        <v>1.9677927630271999E-2</v>
      </c>
      <c r="AB7">
        <v>6.2227070943619246E-3</v>
      </c>
    </row>
    <row r="8" spans="1:28">
      <c r="A8" t="s">
        <v>158</v>
      </c>
      <c r="B8">
        <v>5</v>
      </c>
      <c r="C8">
        <v>0.34495799999999999</v>
      </c>
      <c r="D8">
        <v>0.34569800000000001</v>
      </c>
      <c r="E8">
        <v>0.342061</v>
      </c>
      <c r="F8">
        <v>0.344719</v>
      </c>
      <c r="G8">
        <v>0.35106599999999999</v>
      </c>
      <c r="H8">
        <v>0.348972</v>
      </c>
      <c r="I8">
        <v>0.34668900000000002</v>
      </c>
      <c r="J8">
        <v>0.35081600000000002</v>
      </c>
      <c r="K8">
        <v>0.34726099999999999</v>
      </c>
      <c r="L8">
        <v>0.34665000000000001</v>
      </c>
      <c r="M8">
        <v>0.34688899999999989</v>
      </c>
      <c r="N8">
        <v>2.800967650255485E-3</v>
      </c>
      <c r="O8">
        <v>8.8574374272572406E-4</v>
      </c>
      <c r="P8">
        <v>0.332007</v>
      </c>
      <c r="Q8">
        <v>0.324494</v>
      </c>
      <c r="R8">
        <v>0.35638399999999998</v>
      </c>
      <c r="S8">
        <v>0.36760500000000002</v>
      </c>
      <c r="T8">
        <v>0.30212099999999997</v>
      </c>
      <c r="U8">
        <v>0.34703400000000001</v>
      </c>
      <c r="V8">
        <v>0.341999</v>
      </c>
      <c r="W8">
        <v>0.34247899999999998</v>
      </c>
      <c r="X8">
        <v>0.34454600000000002</v>
      </c>
      <c r="Y8">
        <v>0.31561899999999998</v>
      </c>
      <c r="Z8">
        <v>0.33742879999999997</v>
      </c>
      <c r="AA8">
        <v>1.937415629016024E-2</v>
      </c>
      <c r="AB8">
        <v>6.1266461620984418E-3</v>
      </c>
    </row>
    <row r="9" spans="1:28">
      <c r="A9" t="s">
        <v>158</v>
      </c>
      <c r="B9">
        <v>5</v>
      </c>
      <c r="C9">
        <v>0.34509400000000001</v>
      </c>
      <c r="D9">
        <v>0.34826699999999999</v>
      </c>
      <c r="E9">
        <v>0.34381</v>
      </c>
      <c r="F9">
        <v>0.34512500000000002</v>
      </c>
      <c r="G9">
        <v>0.35142299999999999</v>
      </c>
      <c r="H9">
        <v>0.34971099999999999</v>
      </c>
      <c r="I9">
        <v>0.34785100000000002</v>
      </c>
      <c r="J9">
        <v>0.35191899999999998</v>
      </c>
      <c r="K9">
        <v>0.348084</v>
      </c>
      <c r="L9">
        <v>0.347167</v>
      </c>
      <c r="M9">
        <v>0.34784510000000002</v>
      </c>
      <c r="N9">
        <v>2.683779815856724E-3</v>
      </c>
      <c r="O9">
        <v>8.4868569564945239E-4</v>
      </c>
      <c r="P9">
        <v>0.33111699999999999</v>
      </c>
      <c r="Q9">
        <v>0.327934</v>
      </c>
      <c r="R9">
        <v>0.357742</v>
      </c>
      <c r="S9">
        <v>0.36838700000000002</v>
      </c>
      <c r="T9">
        <v>0.30260300000000001</v>
      </c>
      <c r="U9">
        <v>0.347804</v>
      </c>
      <c r="V9">
        <v>0.34188099999999999</v>
      </c>
      <c r="W9">
        <v>0.34318900000000002</v>
      </c>
      <c r="X9">
        <v>0.34530699999999998</v>
      </c>
      <c r="Y9">
        <v>0.31522699999999998</v>
      </c>
      <c r="Z9">
        <v>0.33811910000000001</v>
      </c>
      <c r="AA9">
        <v>1.950706485951521E-2</v>
      </c>
      <c r="AB9">
        <v>6.1686755420700566E-3</v>
      </c>
    </row>
    <row r="10" spans="1:28">
      <c r="A10" t="s">
        <v>158</v>
      </c>
      <c r="B10">
        <v>5</v>
      </c>
      <c r="C10">
        <v>0.34649000000000002</v>
      </c>
      <c r="D10">
        <v>0.35017199999999998</v>
      </c>
      <c r="E10">
        <v>0.34393200000000002</v>
      </c>
      <c r="F10">
        <v>0.34555399999999997</v>
      </c>
      <c r="G10">
        <v>0.35245500000000002</v>
      </c>
      <c r="H10">
        <v>0.35112300000000002</v>
      </c>
      <c r="I10">
        <v>0.34894500000000001</v>
      </c>
      <c r="J10">
        <v>0.35195399999999999</v>
      </c>
      <c r="K10">
        <v>0.34879100000000002</v>
      </c>
      <c r="L10">
        <v>0.347223</v>
      </c>
      <c r="M10">
        <v>0.34866390000000003</v>
      </c>
      <c r="N10">
        <v>2.837806212552225E-3</v>
      </c>
      <c r="O10">
        <v>8.9739311898409397E-4</v>
      </c>
      <c r="P10">
        <v>0.33307399999999998</v>
      </c>
      <c r="Q10">
        <v>0.32888699999999998</v>
      </c>
      <c r="R10">
        <v>0.35754000000000002</v>
      </c>
      <c r="S10">
        <v>0.368701</v>
      </c>
      <c r="T10">
        <v>0.303373</v>
      </c>
      <c r="U10">
        <v>0.34878500000000001</v>
      </c>
      <c r="V10">
        <v>0.34235500000000002</v>
      </c>
      <c r="W10">
        <v>0.34378900000000001</v>
      </c>
      <c r="X10">
        <v>0.34566599999999997</v>
      </c>
      <c r="Y10">
        <v>0.315276</v>
      </c>
      <c r="Z10">
        <v>0.33874460000000001</v>
      </c>
      <c r="AA10">
        <v>1.9347990382006661E-2</v>
      </c>
      <c r="AB10">
        <v>6.1183717754172339E-3</v>
      </c>
    </row>
    <row r="11" spans="1:28">
      <c r="A11" t="s">
        <v>158</v>
      </c>
      <c r="B11">
        <v>5</v>
      </c>
      <c r="C11">
        <v>0.34798600000000002</v>
      </c>
      <c r="D11">
        <v>0.35064899999999999</v>
      </c>
      <c r="E11">
        <v>0.34525299999999998</v>
      </c>
      <c r="F11">
        <v>0.34571099999999999</v>
      </c>
      <c r="G11">
        <v>0.35384300000000002</v>
      </c>
      <c r="H11">
        <v>0.35246899999999998</v>
      </c>
      <c r="I11">
        <v>0.34904600000000002</v>
      </c>
      <c r="J11">
        <v>0.35251700000000002</v>
      </c>
      <c r="K11">
        <v>0.35</v>
      </c>
      <c r="L11">
        <v>0.34793400000000002</v>
      </c>
      <c r="M11">
        <v>0.34954079999999998</v>
      </c>
      <c r="N11">
        <v>2.8997442722496071E-3</v>
      </c>
      <c r="O11">
        <v>9.1697965323361483E-4</v>
      </c>
      <c r="P11">
        <v>0.33407900000000001</v>
      </c>
      <c r="Q11">
        <v>0.32999899999999999</v>
      </c>
      <c r="R11">
        <v>0.358323</v>
      </c>
      <c r="S11">
        <v>0.36916100000000002</v>
      </c>
      <c r="T11">
        <v>0.30480699999999999</v>
      </c>
      <c r="U11">
        <v>0.34973300000000002</v>
      </c>
      <c r="V11">
        <v>0.341947</v>
      </c>
      <c r="W11">
        <v>0.34471600000000002</v>
      </c>
      <c r="X11">
        <v>0.34602899999999998</v>
      </c>
      <c r="Y11">
        <v>0.31634000000000001</v>
      </c>
      <c r="Z11">
        <v>0.33951340000000002</v>
      </c>
      <c r="AA11">
        <v>1.907371996695395E-2</v>
      </c>
      <c r="AB11">
        <v>6.0316398547806032E-3</v>
      </c>
    </row>
  </sheetData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D7"/>
  <sheetViews>
    <sheetView workbookViewId="0"/>
  </sheetViews>
  <sheetFormatPr defaultRowHeight="15"/>
  <sheetData>
    <row r="1" spans="1:4">
      <c r="A1" s="33" t="s">
        <v>151</v>
      </c>
      <c r="B1" s="33" t="s">
        <v>172</v>
      </c>
      <c r="C1" s="33" t="s">
        <v>266</v>
      </c>
      <c r="D1" s="33" t="s">
        <v>267</v>
      </c>
    </row>
    <row r="2" spans="1:4">
      <c r="A2" t="s">
        <v>158</v>
      </c>
      <c r="B2">
        <v>0</v>
      </c>
      <c r="C2" t="s">
        <v>268</v>
      </c>
      <c r="D2" t="s">
        <v>269</v>
      </c>
    </row>
    <row r="3" spans="1:4">
      <c r="A3" t="s">
        <v>158</v>
      </c>
      <c r="B3">
        <v>1</v>
      </c>
      <c r="C3" t="s">
        <v>270</v>
      </c>
      <c r="D3" t="s">
        <v>271</v>
      </c>
    </row>
    <row r="4" spans="1:4">
      <c r="A4" t="s">
        <v>158</v>
      </c>
      <c r="B4">
        <v>2</v>
      </c>
      <c r="C4" t="s">
        <v>272</v>
      </c>
      <c r="D4" t="s">
        <v>273</v>
      </c>
    </row>
    <row r="5" spans="1:4">
      <c r="A5" t="s">
        <v>158</v>
      </c>
      <c r="B5">
        <v>3</v>
      </c>
      <c r="C5" t="s">
        <v>274</v>
      </c>
      <c r="D5" t="s">
        <v>275</v>
      </c>
    </row>
    <row r="6" spans="1:4">
      <c r="A6" t="s">
        <v>158</v>
      </c>
      <c r="B6">
        <v>4</v>
      </c>
      <c r="C6" t="s">
        <v>276</v>
      </c>
      <c r="D6" t="s">
        <v>277</v>
      </c>
    </row>
    <row r="7" spans="1:4">
      <c r="A7" t="s">
        <v>158</v>
      </c>
      <c r="B7">
        <v>5</v>
      </c>
      <c r="C7" t="s">
        <v>278</v>
      </c>
      <c r="D7" t="s">
        <v>279</v>
      </c>
    </row>
  </sheetData>
  <pageMargins left="0.75" right="0.75" top="1" bottom="1" header="0.5" footer="0.5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G2"/>
  <sheetViews>
    <sheetView workbookViewId="0">
      <selection sqref="A1:G2"/>
    </sheetView>
  </sheetViews>
  <sheetFormatPr defaultRowHeight="15"/>
  <sheetData>
    <row r="1" spans="1:7">
      <c r="A1" t="s">
        <v>151</v>
      </c>
      <c r="B1" t="s">
        <v>152</v>
      </c>
      <c r="C1" t="s">
        <v>153</v>
      </c>
      <c r="D1" t="s">
        <v>154</v>
      </c>
      <c r="E1" t="s">
        <v>155</v>
      </c>
      <c r="F1" t="s">
        <v>156</v>
      </c>
      <c r="G1" t="s">
        <v>157</v>
      </c>
    </row>
    <row r="2" spans="1:7">
      <c r="A2" s="14" t="s">
        <v>158</v>
      </c>
      <c r="B2" s="5" t="s">
        <v>159</v>
      </c>
      <c r="C2" s="5" t="s">
        <v>20</v>
      </c>
      <c r="D2" s="5" t="s">
        <v>28</v>
      </c>
      <c r="E2" s="5" t="s">
        <v>101</v>
      </c>
      <c r="F2" s="5" t="s">
        <v>36</v>
      </c>
      <c r="G2" s="5" t="s">
        <v>76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9"/>
  <sheetViews>
    <sheetView workbookViewId="0">
      <selection activeCell="A6" sqref="A6:G6"/>
    </sheetView>
  </sheetViews>
  <sheetFormatPr defaultRowHeight="15"/>
  <cols>
    <col min="2" max="2" width="19.7109375" style="28" customWidth="1"/>
    <col min="3" max="3" width="30.7109375" style="28" customWidth="1"/>
    <col min="5" max="5" width="38.28515625" style="28" customWidth="1"/>
    <col min="6" max="6" width="24.5703125" style="28" customWidth="1"/>
    <col min="7" max="7" width="17.5703125" style="28" customWidth="1"/>
  </cols>
  <sheetData>
    <row r="1" spans="1:7">
      <c r="A1" s="13" t="s">
        <v>102</v>
      </c>
      <c r="B1" s="13" t="s">
        <v>103</v>
      </c>
      <c r="C1" s="13" t="s">
        <v>104</v>
      </c>
      <c r="D1" s="13" t="s">
        <v>105</v>
      </c>
      <c r="E1" s="13" t="s">
        <v>106</v>
      </c>
      <c r="F1" s="13" t="s">
        <v>107</v>
      </c>
      <c r="G1" s="13" t="s">
        <v>108</v>
      </c>
    </row>
    <row r="2" spans="1:7">
      <c r="A2">
        <v>1</v>
      </c>
      <c r="B2" t="s">
        <v>109</v>
      </c>
      <c r="C2" t="s">
        <v>110</v>
      </c>
      <c r="D2" s="2" t="s">
        <v>111</v>
      </c>
      <c r="E2" t="s">
        <v>112</v>
      </c>
      <c r="F2" t="s">
        <v>113</v>
      </c>
      <c r="G2" t="s">
        <v>94</v>
      </c>
    </row>
    <row r="3" spans="1:7">
      <c r="A3">
        <v>2</v>
      </c>
      <c r="B3" t="s">
        <v>114</v>
      </c>
      <c r="C3" t="s">
        <v>115</v>
      </c>
      <c r="D3" s="2" t="s">
        <v>111</v>
      </c>
      <c r="E3" t="s">
        <v>116</v>
      </c>
      <c r="F3" t="s">
        <v>113</v>
      </c>
      <c r="G3" t="s">
        <v>94</v>
      </c>
    </row>
    <row r="4" spans="1:7">
      <c r="A4">
        <v>3</v>
      </c>
      <c r="B4" t="s">
        <v>117</v>
      </c>
      <c r="C4" t="s">
        <v>118</v>
      </c>
      <c r="D4" s="2" t="s">
        <v>111</v>
      </c>
      <c r="E4" t="s">
        <v>119</v>
      </c>
      <c r="F4" t="s">
        <v>113</v>
      </c>
      <c r="G4" t="s">
        <v>94</v>
      </c>
    </row>
    <row r="5" spans="1:7">
      <c r="A5">
        <v>4</v>
      </c>
      <c r="B5" t="s">
        <v>120</v>
      </c>
      <c r="C5" t="s">
        <v>121</v>
      </c>
      <c r="D5" s="2" t="s">
        <v>111</v>
      </c>
      <c r="E5" t="s">
        <v>122</v>
      </c>
      <c r="F5" t="s">
        <v>113</v>
      </c>
      <c r="G5" t="s">
        <v>94</v>
      </c>
    </row>
    <row r="6" spans="1:7">
      <c r="A6">
        <v>5</v>
      </c>
      <c r="B6" t="s">
        <v>123</v>
      </c>
      <c r="D6" s="2" t="s">
        <v>111</v>
      </c>
      <c r="E6" t="s">
        <v>124</v>
      </c>
      <c r="F6" t="s">
        <v>113</v>
      </c>
      <c r="G6" t="s">
        <v>94</v>
      </c>
    </row>
    <row r="7" spans="1:7" ht="60" customHeight="1">
      <c r="A7">
        <v>6</v>
      </c>
      <c r="B7" t="s">
        <v>125</v>
      </c>
      <c r="C7" t="s">
        <v>126</v>
      </c>
      <c r="D7" s="2" t="s">
        <v>111</v>
      </c>
      <c r="E7" s="32" t="s">
        <v>127</v>
      </c>
      <c r="F7" t="s">
        <v>113</v>
      </c>
      <c r="G7" t="s">
        <v>94</v>
      </c>
    </row>
    <row r="8" spans="1:7">
      <c r="A8">
        <v>7</v>
      </c>
      <c r="B8" t="s">
        <v>128</v>
      </c>
      <c r="C8" t="s">
        <v>129</v>
      </c>
      <c r="D8" s="2" t="s">
        <v>111</v>
      </c>
      <c r="E8" t="s">
        <v>130</v>
      </c>
      <c r="F8" t="s">
        <v>113</v>
      </c>
      <c r="G8" t="s">
        <v>94</v>
      </c>
    </row>
    <row r="9" spans="1:7">
      <c r="A9">
        <v>8</v>
      </c>
      <c r="B9" t="s">
        <v>131</v>
      </c>
      <c r="C9" t="s">
        <v>132</v>
      </c>
      <c r="D9" s="2" t="s">
        <v>111</v>
      </c>
      <c r="E9" s="28" t="s">
        <v>998</v>
      </c>
      <c r="F9" t="s">
        <v>113</v>
      </c>
      <c r="G9" t="s">
        <v>94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R14"/>
  <sheetViews>
    <sheetView workbookViewId="0">
      <selection activeCell="A2" sqref="A2:M2"/>
    </sheetView>
  </sheetViews>
  <sheetFormatPr defaultRowHeight="15"/>
  <cols>
    <col min="1" max="1" width="18.140625" style="28" customWidth="1"/>
    <col min="11" max="11" width="15.7109375" style="28" customWidth="1"/>
  </cols>
  <sheetData>
    <row r="1" spans="1:18">
      <c r="A1" s="3" t="s">
        <v>151</v>
      </c>
      <c r="B1" s="3" t="s">
        <v>160</v>
      </c>
      <c r="C1" s="3" t="s">
        <v>161</v>
      </c>
      <c r="D1" s="3" t="s">
        <v>162</v>
      </c>
      <c r="E1" s="4" t="s">
        <v>142</v>
      </c>
      <c r="F1" s="4" t="s">
        <v>143</v>
      </c>
      <c r="G1" s="4" t="s">
        <v>144</v>
      </c>
      <c r="H1" s="3" t="s">
        <v>145</v>
      </c>
      <c r="I1" s="4" t="s">
        <v>146</v>
      </c>
      <c r="J1" s="3" t="s">
        <v>147</v>
      </c>
      <c r="K1" s="3" t="s">
        <v>163</v>
      </c>
      <c r="L1" s="29" t="s">
        <v>164</v>
      </c>
      <c r="M1" s="29" t="s">
        <v>148</v>
      </c>
    </row>
    <row r="2" spans="1:18">
      <c r="A2" s="14" t="s">
        <v>158</v>
      </c>
      <c r="B2" t="s">
        <v>165</v>
      </c>
      <c r="C2" t="s">
        <v>166</v>
      </c>
      <c r="D2" t="s">
        <v>167</v>
      </c>
      <c r="E2">
        <v>0.3</v>
      </c>
      <c r="F2">
        <v>0.8</v>
      </c>
      <c r="G2">
        <v>0.8</v>
      </c>
      <c r="H2">
        <v>0.04</v>
      </c>
      <c r="I2">
        <v>0.6</v>
      </c>
      <c r="J2">
        <v>6</v>
      </c>
      <c r="K2">
        <v>5000</v>
      </c>
      <c r="L2">
        <v>1</v>
      </c>
      <c r="M2">
        <v>0</v>
      </c>
    </row>
    <row r="3" spans="1:18">
      <c r="A3" s="14" t="s">
        <v>158</v>
      </c>
      <c r="B3" t="s">
        <v>165</v>
      </c>
      <c r="C3" t="s">
        <v>166</v>
      </c>
      <c r="D3" t="s">
        <v>167</v>
      </c>
      <c r="E3">
        <v>0.3</v>
      </c>
      <c r="F3">
        <v>0.8</v>
      </c>
      <c r="G3">
        <v>0.8</v>
      </c>
      <c r="H3">
        <v>0.05</v>
      </c>
      <c r="I3">
        <v>0.5901082902486644</v>
      </c>
      <c r="J3">
        <v>6</v>
      </c>
      <c r="K3">
        <v>5000</v>
      </c>
      <c r="L3">
        <v>1</v>
      </c>
      <c r="M3">
        <v>0</v>
      </c>
    </row>
    <row r="4" spans="1:18">
      <c r="A4" s="14" t="s">
        <v>158</v>
      </c>
      <c r="B4" t="s">
        <v>165</v>
      </c>
      <c r="C4" t="s">
        <v>166</v>
      </c>
      <c r="D4" t="s">
        <v>167</v>
      </c>
      <c r="E4">
        <v>0.3</v>
      </c>
      <c r="F4">
        <v>0.8</v>
      </c>
      <c r="G4">
        <v>0.8</v>
      </c>
      <c r="H4">
        <v>0.05</v>
      </c>
      <c r="I4">
        <v>0.5901082902486644</v>
      </c>
      <c r="J4">
        <v>6</v>
      </c>
      <c r="K4">
        <v>5000</v>
      </c>
      <c r="L4">
        <v>0.1</v>
      </c>
      <c r="M4">
        <v>0</v>
      </c>
    </row>
    <row r="5" spans="1:18">
      <c r="A5" s="14" t="s">
        <v>158</v>
      </c>
      <c r="B5" t="s">
        <v>165</v>
      </c>
      <c r="C5" t="s">
        <v>166</v>
      </c>
      <c r="D5" t="s">
        <v>167</v>
      </c>
      <c r="E5">
        <v>0.3</v>
      </c>
      <c r="F5">
        <v>0.8</v>
      </c>
      <c r="G5">
        <v>0.8</v>
      </c>
      <c r="H5">
        <v>0.05</v>
      </c>
      <c r="I5">
        <v>0.5901082902486644</v>
      </c>
      <c r="J5">
        <v>6</v>
      </c>
      <c r="K5">
        <v>5000</v>
      </c>
      <c r="L5">
        <v>1</v>
      </c>
      <c r="M5">
        <v>0</v>
      </c>
    </row>
    <row r="6" spans="1:18">
      <c r="A6" s="14" t="s">
        <v>158</v>
      </c>
      <c r="B6" t="s">
        <v>165</v>
      </c>
      <c r="C6" t="s">
        <v>166</v>
      </c>
      <c r="D6" t="s">
        <v>167</v>
      </c>
      <c r="E6">
        <v>0.3</v>
      </c>
      <c r="F6">
        <v>0.8</v>
      </c>
      <c r="G6">
        <v>0.8</v>
      </c>
      <c r="H6">
        <v>0.05</v>
      </c>
      <c r="I6">
        <v>0.5901082902486644</v>
      </c>
      <c r="J6">
        <v>6</v>
      </c>
      <c r="K6">
        <v>5000</v>
      </c>
      <c r="L6">
        <v>5</v>
      </c>
      <c r="M6">
        <v>0</v>
      </c>
    </row>
    <row r="7" spans="1:18">
      <c r="A7" s="14" t="s">
        <v>158</v>
      </c>
      <c r="B7" t="s">
        <v>165</v>
      </c>
      <c r="C7" t="s">
        <v>166</v>
      </c>
      <c r="D7" t="s">
        <v>167</v>
      </c>
      <c r="E7">
        <v>0.3</v>
      </c>
      <c r="F7">
        <v>0.8</v>
      </c>
      <c r="G7">
        <v>0.8</v>
      </c>
      <c r="H7">
        <v>0.05</v>
      </c>
      <c r="I7">
        <v>0.5901082902486644</v>
      </c>
      <c r="J7">
        <v>6</v>
      </c>
      <c r="K7">
        <v>5000</v>
      </c>
      <c r="L7">
        <v>10</v>
      </c>
      <c r="M7">
        <v>0</v>
      </c>
    </row>
    <row r="8" spans="1:18">
      <c r="A8" s="14" t="s">
        <v>158</v>
      </c>
      <c r="B8" t="s">
        <v>165</v>
      </c>
      <c r="C8" t="s">
        <v>166</v>
      </c>
      <c r="D8" t="s">
        <v>167</v>
      </c>
      <c r="E8">
        <v>0.3</v>
      </c>
      <c r="F8">
        <v>0.8</v>
      </c>
      <c r="G8">
        <v>0.8</v>
      </c>
      <c r="H8">
        <v>0.05</v>
      </c>
      <c r="I8">
        <v>0.5901082902486644</v>
      </c>
      <c r="J8">
        <v>6</v>
      </c>
      <c r="K8">
        <v>5000</v>
      </c>
      <c r="L8">
        <v>50</v>
      </c>
      <c r="M8">
        <v>0</v>
      </c>
    </row>
    <row r="9" spans="1:18">
      <c r="A9" s="14" t="s">
        <v>158</v>
      </c>
      <c r="B9" t="s">
        <v>165</v>
      </c>
      <c r="C9" t="s">
        <v>166</v>
      </c>
      <c r="D9" t="s">
        <v>167</v>
      </c>
      <c r="E9">
        <v>0.3</v>
      </c>
      <c r="F9">
        <v>0.8</v>
      </c>
      <c r="G9">
        <v>0.8</v>
      </c>
      <c r="H9">
        <v>0.05</v>
      </c>
      <c r="I9">
        <v>0.5901082902486644</v>
      </c>
      <c r="J9">
        <v>6</v>
      </c>
      <c r="K9">
        <v>5000</v>
      </c>
      <c r="L9">
        <v>100</v>
      </c>
      <c r="M9">
        <v>0</v>
      </c>
    </row>
    <row r="10" spans="1:18">
      <c r="A10" s="14" t="s">
        <v>158</v>
      </c>
      <c r="B10" t="s">
        <v>165</v>
      </c>
      <c r="C10" t="s">
        <v>166</v>
      </c>
      <c r="D10" t="s">
        <v>167</v>
      </c>
      <c r="E10">
        <v>0.3</v>
      </c>
      <c r="F10">
        <v>0.8</v>
      </c>
      <c r="G10">
        <v>0.8</v>
      </c>
      <c r="H10">
        <v>0.05</v>
      </c>
      <c r="I10">
        <v>0.5901082902486644</v>
      </c>
      <c r="J10">
        <v>6</v>
      </c>
      <c r="K10">
        <v>5000</v>
      </c>
      <c r="L10">
        <v>1</v>
      </c>
      <c r="M10">
        <v>1</v>
      </c>
      <c r="Q10" s="27"/>
      <c r="R10" s="27"/>
    </row>
    <row r="11" spans="1:18">
      <c r="A11" s="14" t="s">
        <v>158</v>
      </c>
      <c r="B11" t="s">
        <v>165</v>
      </c>
      <c r="C11" t="s">
        <v>166</v>
      </c>
      <c r="D11" t="s">
        <v>167</v>
      </c>
      <c r="E11">
        <v>0.3</v>
      </c>
      <c r="F11">
        <v>0.8</v>
      </c>
      <c r="G11">
        <v>0.8</v>
      </c>
      <c r="H11">
        <v>0.05</v>
      </c>
      <c r="I11">
        <v>0.5901082902486644</v>
      </c>
      <c r="J11">
        <v>6</v>
      </c>
      <c r="K11">
        <v>5000</v>
      </c>
      <c r="L11">
        <v>1</v>
      </c>
      <c r="M11">
        <v>5</v>
      </c>
    </row>
    <row r="12" spans="1:18">
      <c r="A12" s="14" t="s">
        <v>158</v>
      </c>
      <c r="B12" t="s">
        <v>165</v>
      </c>
      <c r="C12" t="s">
        <v>166</v>
      </c>
      <c r="D12" t="s">
        <v>167</v>
      </c>
      <c r="E12">
        <v>0.3</v>
      </c>
      <c r="F12">
        <v>0.8</v>
      </c>
      <c r="G12">
        <v>0.8</v>
      </c>
      <c r="H12">
        <v>0.05</v>
      </c>
      <c r="I12">
        <v>0.5901082902486644</v>
      </c>
      <c r="J12">
        <v>6</v>
      </c>
      <c r="K12">
        <v>5000</v>
      </c>
      <c r="L12">
        <v>1</v>
      </c>
      <c r="M12">
        <v>10</v>
      </c>
    </row>
    <row r="13" spans="1:18">
      <c r="A13" s="14" t="s">
        <v>158</v>
      </c>
      <c r="B13" t="s">
        <v>165</v>
      </c>
      <c r="C13" t="s">
        <v>166</v>
      </c>
      <c r="D13" t="s">
        <v>167</v>
      </c>
      <c r="E13">
        <v>0.3</v>
      </c>
      <c r="F13">
        <v>0.8</v>
      </c>
      <c r="G13">
        <v>0.8</v>
      </c>
      <c r="H13">
        <v>0.05</v>
      </c>
      <c r="I13">
        <v>0.5901082902486644</v>
      </c>
      <c r="J13">
        <v>6</v>
      </c>
      <c r="K13">
        <v>5000</v>
      </c>
      <c r="L13">
        <v>1</v>
      </c>
      <c r="M13">
        <v>50</v>
      </c>
    </row>
    <row r="14" spans="1:18">
      <c r="A14" s="14" t="s">
        <v>158</v>
      </c>
      <c r="B14" t="s">
        <v>165</v>
      </c>
      <c r="C14" t="s">
        <v>166</v>
      </c>
      <c r="D14" t="s">
        <v>167</v>
      </c>
      <c r="E14">
        <v>0.3</v>
      </c>
      <c r="F14">
        <v>0.8</v>
      </c>
      <c r="G14">
        <v>0.8</v>
      </c>
      <c r="H14">
        <v>0.05</v>
      </c>
      <c r="I14">
        <v>0.5901082902486644</v>
      </c>
      <c r="J14">
        <v>6</v>
      </c>
      <c r="K14">
        <v>5000</v>
      </c>
      <c r="L14">
        <v>1</v>
      </c>
      <c r="M14">
        <v>100</v>
      </c>
    </row>
  </sheetData>
  <pageMargins left="0.7" right="0.7" top="0.75" bottom="0.75" header="0.3" footer="0.3"/>
  <pageSetup orientation="portrait" horizontalDpi="4294967293" verticalDpi="0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C2"/>
  <sheetViews>
    <sheetView workbookViewId="0">
      <selection sqref="A1:C2"/>
    </sheetView>
  </sheetViews>
  <sheetFormatPr defaultRowHeight="15"/>
  <sheetData>
    <row r="1" spans="1:3">
      <c r="A1" s="21" t="s">
        <v>151</v>
      </c>
      <c r="B1" s="21" t="s">
        <v>168</v>
      </c>
      <c r="C1" s="21" t="s">
        <v>169</v>
      </c>
    </row>
    <row r="2" spans="1:3">
      <c r="A2" t="s">
        <v>158</v>
      </c>
      <c r="B2" t="s">
        <v>170</v>
      </c>
      <c r="C2" t="s">
        <v>171</v>
      </c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AP78"/>
  <sheetViews>
    <sheetView topLeftCell="A241" workbookViewId="0"/>
  </sheetViews>
  <sheetFormatPr defaultRowHeight="15"/>
  <sheetData>
    <row r="1" spans="1:42">
      <c r="A1" s="30" t="s">
        <v>151</v>
      </c>
      <c r="B1" s="30" t="s">
        <v>172</v>
      </c>
      <c r="C1" s="30" t="s">
        <v>173</v>
      </c>
      <c r="D1" s="30" t="s">
        <v>174</v>
      </c>
      <c r="E1" s="30" t="s">
        <v>175</v>
      </c>
      <c r="F1" s="30" t="s">
        <v>176</v>
      </c>
      <c r="G1" s="30" t="s">
        <v>177</v>
      </c>
      <c r="H1" s="30" t="s">
        <v>178</v>
      </c>
      <c r="I1" s="30" t="s">
        <v>179</v>
      </c>
      <c r="J1" s="30" t="s">
        <v>180</v>
      </c>
      <c r="K1" s="30" t="s">
        <v>181</v>
      </c>
      <c r="L1" s="30" t="s">
        <v>182</v>
      </c>
      <c r="M1" s="30" t="s">
        <v>183</v>
      </c>
      <c r="N1" s="30" t="s">
        <v>184</v>
      </c>
      <c r="O1" s="30" t="s">
        <v>185</v>
      </c>
      <c r="P1" s="30" t="s">
        <v>186</v>
      </c>
      <c r="Q1" s="30" t="s">
        <v>187</v>
      </c>
      <c r="R1" s="30" t="s">
        <v>188</v>
      </c>
      <c r="S1" s="30" t="s">
        <v>189</v>
      </c>
      <c r="T1" s="30" t="s">
        <v>190</v>
      </c>
      <c r="U1" s="30" t="s">
        <v>191</v>
      </c>
      <c r="V1" s="30" t="s">
        <v>192</v>
      </c>
      <c r="W1" s="30" t="s">
        <v>193</v>
      </c>
      <c r="X1" s="30" t="s">
        <v>194</v>
      </c>
      <c r="Y1" s="30" t="s">
        <v>195</v>
      </c>
      <c r="Z1" s="30" t="s">
        <v>196</v>
      </c>
      <c r="AA1" s="30" t="s">
        <v>197</v>
      </c>
      <c r="AB1" s="30" t="s">
        <v>198</v>
      </c>
      <c r="AC1" s="30" t="s">
        <v>199</v>
      </c>
      <c r="AD1" s="30" t="s">
        <v>200</v>
      </c>
      <c r="AE1" s="30" t="s">
        <v>201</v>
      </c>
      <c r="AF1" s="30" t="s">
        <v>202</v>
      </c>
      <c r="AG1" s="30" t="s">
        <v>203</v>
      </c>
      <c r="AH1" s="30" t="s">
        <v>204</v>
      </c>
      <c r="AI1" s="30" t="s">
        <v>205</v>
      </c>
      <c r="AJ1" s="30" t="s">
        <v>206</v>
      </c>
      <c r="AK1" s="30" t="s">
        <v>207</v>
      </c>
      <c r="AL1" s="30" t="s">
        <v>208</v>
      </c>
      <c r="AM1" s="30" t="s">
        <v>209</v>
      </c>
      <c r="AN1" s="30" t="s">
        <v>210</v>
      </c>
      <c r="AO1" s="30" t="s">
        <v>211</v>
      </c>
      <c r="AP1" s="30" t="s">
        <v>212</v>
      </c>
    </row>
    <row r="2" spans="1:42">
      <c r="A2" t="s">
        <v>158</v>
      </c>
      <c r="B2">
        <v>0</v>
      </c>
      <c r="C2" t="s">
        <v>159</v>
      </c>
      <c r="D2">
        <v>3.8928944530698639</v>
      </c>
      <c r="E2">
        <v>3.7715993541904078</v>
      </c>
      <c r="F2">
        <v>3.2040005836745769</v>
      </c>
      <c r="G2">
        <v>3.53488268263292</v>
      </c>
      <c r="H2">
        <v>3.8719605690311929</v>
      </c>
      <c r="I2">
        <v>3.5537733326555538</v>
      </c>
      <c r="J2">
        <v>3.843418340327498</v>
      </c>
      <c r="K2">
        <v>3.842141346021847</v>
      </c>
      <c r="L2">
        <v>3.574663963228637</v>
      </c>
      <c r="M2">
        <v>3.6232945521219171</v>
      </c>
      <c r="N2">
        <v>3.671262917695441</v>
      </c>
      <c r="O2">
        <v>0.21619800441688691</v>
      </c>
      <c r="P2">
        <v>6.8367811954050603E-2</v>
      </c>
      <c r="Q2">
        <v>146</v>
      </c>
      <c r="R2">
        <v>147</v>
      </c>
      <c r="S2">
        <v>201</v>
      </c>
      <c r="T2">
        <v>161</v>
      </c>
      <c r="U2">
        <v>151</v>
      </c>
      <c r="V2">
        <v>162</v>
      </c>
      <c r="W2">
        <v>140</v>
      </c>
      <c r="X2">
        <v>157</v>
      </c>
      <c r="Y2">
        <v>169</v>
      </c>
      <c r="Z2">
        <v>146</v>
      </c>
      <c r="AA2">
        <v>158</v>
      </c>
      <c r="AB2">
        <v>17.568911937472588</v>
      </c>
      <c r="AC2">
        <v>5.555777773333511</v>
      </c>
      <c r="AD2">
        <v>22542.516381850612</v>
      </c>
      <c r="AE2">
        <v>22214.599009400139</v>
      </c>
      <c r="AF2">
        <v>15442.504341375619</v>
      </c>
      <c r="AG2">
        <v>22417.99344839753</v>
      </c>
      <c r="AH2">
        <v>21605.69448908609</v>
      </c>
      <c r="AI2">
        <v>21873.722968177892</v>
      </c>
      <c r="AJ2">
        <v>24502.702854465711</v>
      </c>
      <c r="AK2">
        <v>19835.884425259941</v>
      </c>
      <c r="AL2">
        <v>20265.65596816568</v>
      </c>
      <c r="AM2">
        <v>23626.965916050958</v>
      </c>
      <c r="AN2">
        <v>21432.82398022302</v>
      </c>
      <c r="AO2">
        <v>2518.2062852825561</v>
      </c>
      <c r="AP2">
        <v>796.3267479644627</v>
      </c>
    </row>
    <row r="3" spans="1:42">
      <c r="A3" t="s">
        <v>158</v>
      </c>
      <c r="B3">
        <v>0</v>
      </c>
      <c r="C3" t="s">
        <v>76</v>
      </c>
      <c r="D3">
        <v>1.4024018171900869</v>
      </c>
      <c r="E3">
        <v>1.8279879757446671</v>
      </c>
      <c r="F3">
        <v>1.677115002035527</v>
      </c>
      <c r="G3">
        <v>1.5063494724139179</v>
      </c>
      <c r="H3">
        <v>1.8789090835967741</v>
      </c>
      <c r="I3">
        <v>1.619774866706313</v>
      </c>
      <c r="J3">
        <v>1.920663437465095</v>
      </c>
      <c r="K3">
        <v>1.5923880773693579</v>
      </c>
      <c r="L3">
        <v>1.943321215618145</v>
      </c>
      <c r="M3">
        <v>1.7093383706021139</v>
      </c>
      <c r="N3">
        <v>1.7078249318742</v>
      </c>
      <c r="O3">
        <v>0.18268588238096919</v>
      </c>
      <c r="P3">
        <v>5.7770348468148713E-2</v>
      </c>
      <c r="Q3">
        <v>116</v>
      </c>
      <c r="R3">
        <v>90</v>
      </c>
      <c r="S3">
        <v>76</v>
      </c>
      <c r="T3">
        <v>97</v>
      </c>
      <c r="U3">
        <v>93</v>
      </c>
      <c r="V3">
        <v>99</v>
      </c>
      <c r="W3">
        <v>106</v>
      </c>
      <c r="X3">
        <v>109</v>
      </c>
      <c r="Y3">
        <v>97</v>
      </c>
      <c r="Z3">
        <v>123</v>
      </c>
      <c r="AA3">
        <v>100.6</v>
      </c>
      <c r="AB3">
        <v>13.508844839174399</v>
      </c>
      <c r="AC3">
        <v>4.2718718249602112</v>
      </c>
      <c r="AD3">
        <v>10659.766163543951</v>
      </c>
      <c r="AE3">
        <v>9515.317260090771</v>
      </c>
      <c r="AF3">
        <v>12858.38079793553</v>
      </c>
      <c r="AG3">
        <v>7902.8554848401009</v>
      </c>
      <c r="AH3">
        <v>10133.72541391419</v>
      </c>
      <c r="AI3">
        <v>8427.0658070505087</v>
      </c>
      <c r="AJ3">
        <v>9561.3942298792463</v>
      </c>
      <c r="AK3">
        <v>10370.26617145504</v>
      </c>
      <c r="AL3">
        <v>9068.2888215805178</v>
      </c>
      <c r="AM3">
        <v>8653.808589972934</v>
      </c>
      <c r="AN3">
        <v>9715.0868740262795</v>
      </c>
      <c r="AO3">
        <v>1411.4060488384509</v>
      </c>
      <c r="AP3">
        <v>446.32578176683541</v>
      </c>
    </row>
    <row r="4" spans="1:42">
      <c r="A4" t="s">
        <v>158</v>
      </c>
      <c r="B4">
        <v>0</v>
      </c>
      <c r="C4" t="s">
        <v>36</v>
      </c>
      <c r="D4">
        <v>3.032114127512282</v>
      </c>
      <c r="E4">
        <v>3.7148703781764709</v>
      </c>
      <c r="F4">
        <v>3.40631707614375</v>
      </c>
      <c r="G4">
        <v>3.8031824302727268</v>
      </c>
      <c r="H4">
        <v>3.090876908801818</v>
      </c>
      <c r="I4">
        <v>2.4325767813129628</v>
      </c>
      <c r="J4">
        <v>3.095971107912499</v>
      </c>
      <c r="K4">
        <v>2.7287044879818501</v>
      </c>
      <c r="L4">
        <v>2.5877538591360012</v>
      </c>
      <c r="M4">
        <v>3.1964513900680851</v>
      </c>
      <c r="N4">
        <v>3.1088818547318429</v>
      </c>
      <c r="O4">
        <v>0.45034473633688032</v>
      </c>
      <c r="P4">
        <v>0.1424115099092535</v>
      </c>
      <c r="Q4">
        <v>57</v>
      </c>
      <c r="R4">
        <v>51</v>
      </c>
      <c r="S4">
        <v>48</v>
      </c>
      <c r="T4">
        <v>44</v>
      </c>
      <c r="U4">
        <v>55</v>
      </c>
      <c r="V4">
        <v>54</v>
      </c>
      <c r="W4">
        <v>48</v>
      </c>
      <c r="X4">
        <v>53</v>
      </c>
      <c r="Y4">
        <v>50</v>
      </c>
      <c r="Z4">
        <v>47</v>
      </c>
      <c r="AA4">
        <v>50.7</v>
      </c>
      <c r="AB4">
        <v>4.0565447804203467</v>
      </c>
      <c r="AC4">
        <v>1.28279209365959</v>
      </c>
      <c r="AD4">
        <v>26164.530496491239</v>
      </c>
      <c r="AE4">
        <v>22565.680853843121</v>
      </c>
      <c r="AF4">
        <v>24482.9681375</v>
      </c>
      <c r="AG4">
        <v>22856.627952522718</v>
      </c>
      <c r="AH4">
        <v>25544.525825436362</v>
      </c>
      <c r="AI4">
        <v>18003.042617277781</v>
      </c>
      <c r="AJ4">
        <v>25062.235808979171</v>
      </c>
      <c r="AK4">
        <v>22966.932846264139</v>
      </c>
      <c r="AL4">
        <v>15645.399142644999</v>
      </c>
      <c r="AM4">
        <v>25744.043622765959</v>
      </c>
      <c r="AN4">
        <v>22903.598730372549</v>
      </c>
      <c r="AO4">
        <v>3490.4271989593672</v>
      </c>
      <c r="AP4">
        <v>1103.7699955713299</v>
      </c>
    </row>
    <row r="5" spans="1:42">
      <c r="A5" t="s">
        <v>158</v>
      </c>
      <c r="B5">
        <v>0</v>
      </c>
      <c r="C5" t="s">
        <v>101</v>
      </c>
      <c r="D5">
        <v>2.0588207240718752</v>
      </c>
      <c r="E5">
        <v>1.855206807413333</v>
      </c>
      <c r="F5">
        <v>1.857998755406451</v>
      </c>
      <c r="G5">
        <v>1.896488904728125</v>
      </c>
      <c r="H5">
        <v>2.243255614508</v>
      </c>
      <c r="I5">
        <v>1.9093753586147051</v>
      </c>
      <c r="J5">
        <v>1.665331632908696</v>
      </c>
      <c r="K5">
        <v>2.266328938783333</v>
      </c>
      <c r="L5">
        <v>2.4226449815038462</v>
      </c>
      <c r="M5">
        <v>3.0855662030833342</v>
      </c>
      <c r="N5">
        <v>2.1261017921021699</v>
      </c>
      <c r="O5">
        <v>0.40875014476987409</v>
      </c>
      <c r="P5">
        <v>0.1292581451396364</v>
      </c>
      <c r="Q5">
        <v>32</v>
      </c>
      <c r="R5">
        <v>30</v>
      </c>
      <c r="S5">
        <v>31</v>
      </c>
      <c r="T5">
        <v>32</v>
      </c>
      <c r="U5">
        <v>25</v>
      </c>
      <c r="V5">
        <v>34</v>
      </c>
      <c r="W5">
        <v>46</v>
      </c>
      <c r="X5">
        <v>30</v>
      </c>
      <c r="Y5">
        <v>26</v>
      </c>
      <c r="Z5">
        <v>24</v>
      </c>
      <c r="AA5">
        <v>31</v>
      </c>
      <c r="AB5">
        <v>6.2182527020592104</v>
      </c>
      <c r="AC5">
        <v>1.96638416050035</v>
      </c>
      <c r="AD5">
        <v>12319.628696312489</v>
      </c>
      <c r="AE5">
        <v>14922.79736886667</v>
      </c>
      <c r="AF5">
        <v>10657.25025290323</v>
      </c>
      <c r="AG5">
        <v>10802.018129624999</v>
      </c>
      <c r="AH5">
        <v>7953.5589830680001</v>
      </c>
      <c r="AI5">
        <v>18385.002690529411</v>
      </c>
      <c r="AJ5">
        <v>8874.5920775869563</v>
      </c>
      <c r="AK5">
        <v>10827.8386015</v>
      </c>
      <c r="AL5">
        <v>7195.0794098461547</v>
      </c>
      <c r="AM5">
        <v>10348.970333083331</v>
      </c>
      <c r="AN5">
        <v>11228.67365433212</v>
      </c>
      <c r="AO5">
        <v>3333.8473473474201</v>
      </c>
      <c r="AP5">
        <v>1054.255098892836</v>
      </c>
    </row>
    <row r="6" spans="1:42">
      <c r="A6" t="s">
        <v>158</v>
      </c>
      <c r="B6">
        <v>0</v>
      </c>
      <c r="C6" t="s">
        <v>28</v>
      </c>
      <c r="D6">
        <v>2.574628275382258</v>
      </c>
      <c r="E6">
        <v>2.3550325526373328</v>
      </c>
      <c r="F6">
        <v>2.4662921306030259</v>
      </c>
      <c r="G6">
        <v>2.228381181895946</v>
      </c>
      <c r="H6">
        <v>2.18437153607973</v>
      </c>
      <c r="I6">
        <v>2.3638158355012662</v>
      </c>
      <c r="J6">
        <v>1.9961604363506169</v>
      </c>
      <c r="K6">
        <v>2.0451285811837501</v>
      </c>
      <c r="L6">
        <v>2.3619936054451611</v>
      </c>
      <c r="M6">
        <v>2.173438097085294</v>
      </c>
      <c r="N6">
        <v>2.2749242232164382</v>
      </c>
      <c r="O6">
        <v>0.18242962081799069</v>
      </c>
      <c r="P6">
        <v>5.7689311446572022E-2</v>
      </c>
      <c r="Q6">
        <v>62</v>
      </c>
      <c r="R6">
        <v>75</v>
      </c>
      <c r="S6">
        <v>76</v>
      </c>
      <c r="T6">
        <v>74</v>
      </c>
      <c r="U6">
        <v>74</v>
      </c>
      <c r="V6">
        <v>83</v>
      </c>
      <c r="W6">
        <v>81</v>
      </c>
      <c r="X6">
        <v>80</v>
      </c>
      <c r="Y6">
        <v>62</v>
      </c>
      <c r="Z6">
        <v>68</v>
      </c>
      <c r="AA6">
        <v>73.5</v>
      </c>
      <c r="AB6">
        <v>7.3974470070573828</v>
      </c>
      <c r="AC6">
        <v>2.3392781412697001</v>
      </c>
      <c r="AD6">
        <v>9254.7198595161262</v>
      </c>
      <c r="AE6">
        <v>14854.121628150009</v>
      </c>
      <c r="AF6">
        <v>15140.521092236841</v>
      </c>
      <c r="AG6">
        <v>13336.417137675669</v>
      </c>
      <c r="AH6">
        <v>12976.409973216219</v>
      </c>
      <c r="AI6">
        <v>13974.661158270001</v>
      </c>
      <c r="AJ6">
        <v>9233.0963140617314</v>
      </c>
      <c r="AK6">
        <v>11344.607338956001</v>
      </c>
      <c r="AL6">
        <v>19005.19070467741</v>
      </c>
      <c r="AM6">
        <v>9312.1804506900062</v>
      </c>
      <c r="AN6">
        <v>12843.192565744999</v>
      </c>
      <c r="AO6">
        <v>3152.7192706742571</v>
      </c>
      <c r="AP6">
        <v>996.97737184355469</v>
      </c>
    </row>
    <row r="7" spans="1:42">
      <c r="A7" t="s">
        <v>158</v>
      </c>
      <c r="B7">
        <v>0</v>
      </c>
      <c r="C7" t="s">
        <v>20</v>
      </c>
      <c r="D7">
        <v>2.0633033571647621</v>
      </c>
      <c r="E7">
        <v>1.377060562301563</v>
      </c>
      <c r="F7">
        <v>1.547282183811111</v>
      </c>
      <c r="G7">
        <v>1.7287021637116671</v>
      </c>
      <c r="H7">
        <v>1.620837267647206</v>
      </c>
      <c r="I7">
        <v>1.8772469838163339</v>
      </c>
      <c r="J7">
        <v>1.465447656791228</v>
      </c>
      <c r="K7">
        <v>1.4882725105164181</v>
      </c>
      <c r="L7">
        <v>1.5413355825249999</v>
      </c>
      <c r="M7">
        <v>1.6951086863410709</v>
      </c>
      <c r="N7">
        <v>1.640459695462636</v>
      </c>
      <c r="O7">
        <v>0.2075519110387857</v>
      </c>
      <c r="P7">
        <v>6.5633677160320689E-2</v>
      </c>
      <c r="Q7">
        <v>42</v>
      </c>
      <c r="R7">
        <v>64</v>
      </c>
      <c r="S7">
        <v>54</v>
      </c>
      <c r="T7">
        <v>60</v>
      </c>
      <c r="U7">
        <v>68</v>
      </c>
      <c r="V7">
        <v>60</v>
      </c>
      <c r="W7">
        <v>57</v>
      </c>
      <c r="X7">
        <v>67</v>
      </c>
      <c r="Y7">
        <v>64</v>
      </c>
      <c r="Z7">
        <v>56</v>
      </c>
      <c r="AA7">
        <v>59.2</v>
      </c>
      <c r="AB7">
        <v>7.6274358586472406</v>
      </c>
      <c r="AC7">
        <v>2.4120070020167388</v>
      </c>
      <c r="AD7">
        <v>6251.2392199166688</v>
      </c>
      <c r="AE7">
        <v>6507.9719725890654</v>
      </c>
      <c r="AF7">
        <v>7730.2791358148143</v>
      </c>
      <c r="AG7">
        <v>11264.078402141669</v>
      </c>
      <c r="AH7">
        <v>7940.1818957500009</v>
      </c>
      <c r="AI7">
        <v>8025.1126311466651</v>
      </c>
      <c r="AJ7">
        <v>5798.599897713857</v>
      </c>
      <c r="AK7">
        <v>7058.3670764522376</v>
      </c>
      <c r="AL7">
        <v>10278.751828828121</v>
      </c>
      <c r="AM7">
        <v>7591.9478280535704</v>
      </c>
      <c r="AN7">
        <v>7844.6529888406667</v>
      </c>
      <c r="AO7">
        <v>1727.753918209417</v>
      </c>
      <c r="AP7">
        <v>546.36376178220257</v>
      </c>
    </row>
    <row r="8" spans="1:42">
      <c r="A8" t="s">
        <v>158</v>
      </c>
      <c r="B8">
        <v>1</v>
      </c>
      <c r="C8" t="s">
        <v>159</v>
      </c>
      <c r="D8">
        <v>4.8101788117853319</v>
      </c>
      <c r="E8">
        <v>4.7300676210506634</v>
      </c>
      <c r="F8">
        <v>3.9048657056380929</v>
      </c>
      <c r="G8">
        <v>4.5288255786400846</v>
      </c>
      <c r="H8">
        <v>4.8818014862288246</v>
      </c>
      <c r="I8">
        <v>4.4225725054328464</v>
      </c>
      <c r="J8">
        <v>4.9505194178399972</v>
      </c>
      <c r="K8">
        <v>5.0498053023804816</v>
      </c>
      <c r="L8">
        <v>4.2671406875672018</v>
      </c>
      <c r="M8">
        <v>4.660046690714247</v>
      </c>
      <c r="N8">
        <v>4.620582380727777</v>
      </c>
      <c r="O8">
        <v>0.34890559901236462</v>
      </c>
      <c r="P8">
        <v>0.1103336381264467</v>
      </c>
      <c r="Q8">
        <v>225</v>
      </c>
      <c r="R8">
        <v>226</v>
      </c>
      <c r="S8">
        <v>315</v>
      </c>
      <c r="T8">
        <v>242</v>
      </c>
      <c r="U8">
        <v>229</v>
      </c>
      <c r="V8">
        <v>246</v>
      </c>
      <c r="W8">
        <v>209</v>
      </c>
      <c r="X8">
        <v>230</v>
      </c>
      <c r="Y8">
        <v>268</v>
      </c>
      <c r="Z8">
        <v>219</v>
      </c>
      <c r="AA8">
        <v>240.9</v>
      </c>
      <c r="AB8">
        <v>30.70450564113786</v>
      </c>
      <c r="AC8">
        <v>9.7096172255484241</v>
      </c>
      <c r="AD8">
        <v>11730.712074783391</v>
      </c>
      <c r="AE8">
        <v>11479.42631634146</v>
      </c>
      <c r="AF8">
        <v>8642.2411693006998</v>
      </c>
      <c r="AG8">
        <v>12366.298307125709</v>
      </c>
      <c r="AH8">
        <v>11261.686074647119</v>
      </c>
      <c r="AI8">
        <v>11869.581152647601</v>
      </c>
      <c r="AJ8">
        <v>14618.76049569743</v>
      </c>
      <c r="AK8">
        <v>10346.77855376665</v>
      </c>
      <c r="AL8">
        <v>10908.62208153633</v>
      </c>
      <c r="AM8">
        <v>12292.976915617401</v>
      </c>
      <c r="AN8">
        <v>11551.708314146381</v>
      </c>
      <c r="AO8">
        <v>1533.7927881161329</v>
      </c>
      <c r="AP8">
        <v>485.02786691870222</v>
      </c>
    </row>
    <row r="9" spans="1:42">
      <c r="A9" t="s">
        <v>158</v>
      </c>
      <c r="B9">
        <v>1</v>
      </c>
      <c r="C9" t="s">
        <v>36</v>
      </c>
      <c r="D9">
        <v>3.477883223671951</v>
      </c>
      <c r="E9">
        <v>4.3649109204092209</v>
      </c>
      <c r="F9">
        <v>3.7992749010466671</v>
      </c>
      <c r="G9">
        <v>4.3652325886765633</v>
      </c>
      <c r="H9">
        <v>3.0862362890771751</v>
      </c>
      <c r="I9">
        <v>3.2147510312615282</v>
      </c>
      <c r="J9">
        <v>4.4885892251366668</v>
      </c>
      <c r="K9">
        <v>3.943133209135</v>
      </c>
      <c r="L9">
        <v>3.3294332882341888</v>
      </c>
      <c r="M9">
        <v>3.9367126933373142</v>
      </c>
      <c r="N9">
        <v>3.800615736998628</v>
      </c>
      <c r="O9">
        <v>0.50871393369866758</v>
      </c>
      <c r="P9">
        <v>0.16086947079516739</v>
      </c>
      <c r="Q9">
        <v>82</v>
      </c>
      <c r="R9">
        <v>77</v>
      </c>
      <c r="S9">
        <v>75</v>
      </c>
      <c r="T9">
        <v>64</v>
      </c>
      <c r="U9">
        <v>92</v>
      </c>
      <c r="V9">
        <v>72</v>
      </c>
      <c r="W9">
        <v>60</v>
      </c>
      <c r="X9">
        <v>66</v>
      </c>
      <c r="Y9">
        <v>74</v>
      </c>
      <c r="Z9">
        <v>67</v>
      </c>
      <c r="AA9">
        <v>72.900000000000006</v>
      </c>
      <c r="AB9">
        <v>9.4216063740036766</v>
      </c>
      <c r="AC9">
        <v>2.9793735359411828</v>
      </c>
      <c r="AD9">
        <v>17186.291645624391</v>
      </c>
      <c r="AE9">
        <v>12669.58224845455</v>
      </c>
      <c r="AF9">
        <v>14464.73990344</v>
      </c>
      <c r="AG9">
        <v>11888.69173467188</v>
      </c>
      <c r="AH9">
        <v>12638.424269667379</v>
      </c>
      <c r="AI9">
        <v>11989.155601972219</v>
      </c>
      <c r="AJ9">
        <v>14357.883727900011</v>
      </c>
      <c r="AK9">
        <v>17324.77162783335</v>
      </c>
      <c r="AL9">
        <v>8074.3084467297303</v>
      </c>
      <c r="AM9">
        <v>15932.227195388061</v>
      </c>
      <c r="AN9">
        <v>13652.60764016816</v>
      </c>
      <c r="AO9">
        <v>2814.9629999255262</v>
      </c>
      <c r="AP9">
        <v>890.16946088650548</v>
      </c>
    </row>
    <row r="10" spans="1:42">
      <c r="A10" t="s">
        <v>158</v>
      </c>
      <c r="B10">
        <v>1</v>
      </c>
      <c r="C10" t="s">
        <v>28</v>
      </c>
      <c r="D10">
        <v>2.8524329669166391</v>
      </c>
      <c r="E10">
        <v>2.43373566919864</v>
      </c>
      <c r="F10">
        <v>2.563022181291871</v>
      </c>
      <c r="G10">
        <v>2.5983489601038192</v>
      </c>
      <c r="H10">
        <v>2.393457941689614</v>
      </c>
      <c r="I10">
        <v>2.6090321066888191</v>
      </c>
      <c r="J10">
        <v>2.0073665129589289</v>
      </c>
      <c r="K10">
        <v>2.2887235384931262</v>
      </c>
      <c r="L10">
        <v>2.545487132310714</v>
      </c>
      <c r="M10">
        <v>2.3634918979927142</v>
      </c>
      <c r="N10">
        <v>2.4655098907644879</v>
      </c>
      <c r="O10">
        <v>0.22647463482752331</v>
      </c>
      <c r="P10">
        <v>7.1617567830986856E-2</v>
      </c>
      <c r="Q10">
        <v>125</v>
      </c>
      <c r="R10">
        <v>147</v>
      </c>
      <c r="S10">
        <v>155</v>
      </c>
      <c r="T10">
        <v>144</v>
      </c>
      <c r="U10">
        <v>156</v>
      </c>
      <c r="V10">
        <v>161</v>
      </c>
      <c r="W10">
        <v>168</v>
      </c>
      <c r="X10">
        <v>160</v>
      </c>
      <c r="Y10">
        <v>126</v>
      </c>
      <c r="Z10">
        <v>140</v>
      </c>
      <c r="AA10">
        <v>148.19999999999999</v>
      </c>
      <c r="AB10">
        <v>14.60441333600528</v>
      </c>
      <c r="AC10">
        <v>4.6183210032314657</v>
      </c>
      <c r="AD10">
        <v>4021.1025870647172</v>
      </c>
      <c r="AE10">
        <v>6537.3508145131973</v>
      </c>
      <c r="AF10">
        <v>6439.3194493096744</v>
      </c>
      <c r="AG10">
        <v>5917.2470080931944</v>
      </c>
      <c r="AH10">
        <v>6676.7781964650021</v>
      </c>
      <c r="AI10">
        <v>6362.960565188384</v>
      </c>
      <c r="AJ10">
        <v>6226.8573645814886</v>
      </c>
      <c r="AK10">
        <v>5201.5484678331904</v>
      </c>
      <c r="AL10">
        <v>8241.566391393646</v>
      </c>
      <c r="AM10">
        <v>4518.4190467559274</v>
      </c>
      <c r="AN10">
        <v>6014.3149891198427</v>
      </c>
      <c r="AO10">
        <v>1197.267330032764</v>
      </c>
      <c r="AP10">
        <v>378.60917310120522</v>
      </c>
    </row>
    <row r="11" spans="1:42">
      <c r="A11" t="s">
        <v>158</v>
      </c>
      <c r="B11">
        <v>1</v>
      </c>
      <c r="C11" t="s">
        <v>76</v>
      </c>
      <c r="D11">
        <v>1.641797629804999</v>
      </c>
      <c r="E11">
        <v>1.9947985556993799</v>
      </c>
      <c r="F11">
        <v>1.953643756640068</v>
      </c>
      <c r="G11">
        <v>1.769270709680322</v>
      </c>
      <c r="H11">
        <v>1.9085610940819091</v>
      </c>
      <c r="I11">
        <v>1.7697156415595681</v>
      </c>
      <c r="J11">
        <v>1.9028435823297061</v>
      </c>
      <c r="K11">
        <v>1.712018449019066</v>
      </c>
      <c r="L11">
        <v>2.142182897056236</v>
      </c>
      <c r="M11">
        <v>2.079417980439366</v>
      </c>
      <c r="N11">
        <v>1.887425029631062</v>
      </c>
      <c r="O11">
        <v>0.16237047983629671</v>
      </c>
      <c r="P11">
        <v>5.134605410571412E-2</v>
      </c>
      <c r="Q11">
        <v>224</v>
      </c>
      <c r="R11">
        <v>190</v>
      </c>
      <c r="S11">
        <v>148</v>
      </c>
      <c r="T11">
        <v>186</v>
      </c>
      <c r="U11">
        <v>199</v>
      </c>
      <c r="V11">
        <v>208</v>
      </c>
      <c r="W11">
        <v>236</v>
      </c>
      <c r="X11">
        <v>214</v>
      </c>
      <c r="Y11">
        <v>186</v>
      </c>
      <c r="Z11">
        <v>221</v>
      </c>
      <c r="AA11">
        <v>201.2</v>
      </c>
      <c r="AB11">
        <v>25.2885569202972</v>
      </c>
      <c r="AC11">
        <v>7.9969438606952288</v>
      </c>
      <c r="AD11">
        <v>4750.9247417097777</v>
      </c>
      <c r="AE11">
        <v>4364.5554766962096</v>
      </c>
      <c r="AF11">
        <v>5054.8879787160167</v>
      </c>
      <c r="AG11">
        <v>3183.4923644831711</v>
      </c>
      <c r="AH11">
        <v>4695.0390759464344</v>
      </c>
      <c r="AI11">
        <v>3540.9015177759638</v>
      </c>
      <c r="AJ11">
        <v>3924.7461142834331</v>
      </c>
      <c r="AK11">
        <v>4379.4597484569149</v>
      </c>
      <c r="AL11">
        <v>3964.4926426388188</v>
      </c>
      <c r="AM11">
        <v>3984.9942954452972</v>
      </c>
      <c r="AN11">
        <v>4184.3493956152033</v>
      </c>
      <c r="AO11">
        <v>575.5581405368672</v>
      </c>
      <c r="AP11">
        <v>182.00746499477879</v>
      </c>
    </row>
    <row r="12" spans="1:42">
      <c r="A12" t="s">
        <v>158</v>
      </c>
      <c r="B12">
        <v>1</v>
      </c>
      <c r="C12" t="s">
        <v>101</v>
      </c>
      <c r="D12">
        <v>1.9143741069743241</v>
      </c>
      <c r="E12">
        <v>2.1794939473423072</v>
      </c>
      <c r="F12">
        <v>2.317692067660408</v>
      </c>
      <c r="G12">
        <v>2.1516571115180332</v>
      </c>
      <c r="H12">
        <v>2.0084555561785722</v>
      </c>
      <c r="I12">
        <v>2.5326282386962951</v>
      </c>
      <c r="J12">
        <v>2.6953388329384609</v>
      </c>
      <c r="K12">
        <v>2.3701333241672731</v>
      </c>
      <c r="L12">
        <v>2.7160783879367338</v>
      </c>
      <c r="M12">
        <v>2.4591567695687488</v>
      </c>
      <c r="N12">
        <v>2.3345008342981162</v>
      </c>
      <c r="O12">
        <v>0.2733378500856844</v>
      </c>
      <c r="P12">
        <v>8.6437017700441321E-2</v>
      </c>
      <c r="Q12">
        <v>74</v>
      </c>
      <c r="R12">
        <v>52</v>
      </c>
      <c r="S12">
        <v>49</v>
      </c>
      <c r="T12">
        <v>61</v>
      </c>
      <c r="U12">
        <v>56</v>
      </c>
      <c r="V12">
        <v>54</v>
      </c>
      <c r="W12">
        <v>65</v>
      </c>
      <c r="X12">
        <v>55</v>
      </c>
      <c r="Y12">
        <v>49</v>
      </c>
      <c r="Z12">
        <v>64</v>
      </c>
      <c r="AA12">
        <v>57.9</v>
      </c>
      <c r="AB12">
        <v>8.0062475604992382</v>
      </c>
      <c r="AC12">
        <v>2.5317977802344318</v>
      </c>
      <c r="AD12">
        <v>5067.0131203689161</v>
      </c>
      <c r="AE12">
        <v>5253.6089937530769</v>
      </c>
      <c r="AF12">
        <v>4237.7198713338776</v>
      </c>
      <c r="AG12">
        <v>4808.8002950204909</v>
      </c>
      <c r="AH12">
        <v>3498.6514427698221</v>
      </c>
      <c r="AI12">
        <v>8388.1675891851864</v>
      </c>
      <c r="AJ12">
        <v>5222.16508170831</v>
      </c>
      <c r="AK12">
        <v>5111.851786094363</v>
      </c>
      <c r="AL12">
        <v>5267.5804752244894</v>
      </c>
      <c r="AM12">
        <v>6461.9242251548458</v>
      </c>
      <c r="AN12">
        <v>5331.748288061337</v>
      </c>
      <c r="AO12">
        <v>1316.151136818693</v>
      </c>
      <c r="AP12">
        <v>416.20353373669701</v>
      </c>
    </row>
    <row r="13" spans="1:42">
      <c r="A13" t="s">
        <v>158</v>
      </c>
      <c r="B13">
        <v>1</v>
      </c>
      <c r="C13" t="s">
        <v>20</v>
      </c>
      <c r="D13">
        <v>2.3711910283199562</v>
      </c>
      <c r="E13">
        <v>1.867386582333628</v>
      </c>
      <c r="F13">
        <v>1.910683963165384</v>
      </c>
      <c r="G13">
        <v>2.262227454609818</v>
      </c>
      <c r="H13">
        <v>2.399817058837503</v>
      </c>
      <c r="I13">
        <v>2.3286019682136359</v>
      </c>
      <c r="J13">
        <v>2.0132591873866992</v>
      </c>
      <c r="K13">
        <v>1.9945796287521369</v>
      </c>
      <c r="L13">
        <v>1.9209130236482139</v>
      </c>
      <c r="M13">
        <v>1.8483247215747971</v>
      </c>
      <c r="N13">
        <v>2.0916984616841772</v>
      </c>
      <c r="O13">
        <v>0.2224414709847467</v>
      </c>
      <c r="P13">
        <v>7.0342169439005731E-2</v>
      </c>
      <c r="Q13">
        <v>93</v>
      </c>
      <c r="R13">
        <v>113</v>
      </c>
      <c r="S13">
        <v>104</v>
      </c>
      <c r="T13">
        <v>110</v>
      </c>
      <c r="U13">
        <v>109</v>
      </c>
      <c r="V13">
        <v>110</v>
      </c>
      <c r="W13">
        <v>103</v>
      </c>
      <c r="X13">
        <v>117</v>
      </c>
      <c r="Y13">
        <v>112</v>
      </c>
      <c r="Z13">
        <v>123</v>
      </c>
      <c r="AA13">
        <v>109.4</v>
      </c>
      <c r="AB13">
        <v>8.181279443542639</v>
      </c>
      <c r="AC13">
        <v>2.5871477215909668</v>
      </c>
      <c r="AD13">
        <v>2348.5751079332249</v>
      </c>
      <c r="AE13">
        <v>3868.9278314911521</v>
      </c>
      <c r="AF13">
        <v>4184.2860670202881</v>
      </c>
      <c r="AG13">
        <v>5897.9032841484532</v>
      </c>
      <c r="AH13">
        <v>4275.8585020223873</v>
      </c>
      <c r="AI13">
        <v>3942.1960894300009</v>
      </c>
      <c r="AJ13">
        <v>3174.869415342233</v>
      </c>
      <c r="AK13">
        <v>3530.1457493094022</v>
      </c>
      <c r="AL13">
        <v>6225.6429913545553</v>
      </c>
      <c r="AM13">
        <v>3322.5205807609759</v>
      </c>
      <c r="AN13">
        <v>4077.092561881268</v>
      </c>
      <c r="AO13">
        <v>1188.577930848621</v>
      </c>
      <c r="AP13">
        <v>375.86134380917508</v>
      </c>
    </row>
    <row r="14" spans="1:42">
      <c r="A14" t="s">
        <v>158</v>
      </c>
      <c r="B14">
        <v>2</v>
      </c>
      <c r="C14" t="s">
        <v>36</v>
      </c>
      <c r="D14">
        <v>1.7398416512955499</v>
      </c>
      <c r="E14">
        <v>1.901847005215118</v>
      </c>
      <c r="F14">
        <v>1.684567268415095</v>
      </c>
      <c r="G14">
        <v>1.9408075356660699</v>
      </c>
      <c r="H14">
        <v>1.3396328632949821</v>
      </c>
      <c r="I14">
        <v>1.5424581535531221</v>
      </c>
      <c r="J14">
        <v>1.9516556529659881</v>
      </c>
      <c r="K14">
        <v>1.7070645184568689</v>
      </c>
      <c r="L14">
        <v>1.463878071373776</v>
      </c>
      <c r="M14">
        <v>1.694034269793333</v>
      </c>
      <c r="N14">
        <v>1.6965786990029901</v>
      </c>
      <c r="O14">
        <v>0.2039314952869061</v>
      </c>
      <c r="P14">
        <v>6.448880117505161E-2</v>
      </c>
      <c r="Q14">
        <v>209</v>
      </c>
      <c r="R14">
        <v>211</v>
      </c>
      <c r="S14">
        <v>209</v>
      </c>
      <c r="T14">
        <v>173</v>
      </c>
      <c r="U14">
        <v>265</v>
      </c>
      <c r="V14">
        <v>189</v>
      </c>
      <c r="W14">
        <v>172</v>
      </c>
      <c r="X14">
        <v>191</v>
      </c>
      <c r="Y14">
        <v>214</v>
      </c>
      <c r="Z14">
        <v>198</v>
      </c>
      <c r="AA14">
        <v>203.1</v>
      </c>
      <c r="AB14">
        <v>26.513937634551549</v>
      </c>
      <c r="AC14">
        <v>8.3844432664840003</v>
      </c>
      <c r="AD14">
        <v>16146.821448598221</v>
      </c>
      <c r="AE14">
        <v>13787.806319443411</v>
      </c>
      <c r="AF14">
        <v>17052.447411136371</v>
      </c>
      <c r="AG14">
        <v>16713.626778179249</v>
      </c>
      <c r="AH14">
        <v>13436.22065026113</v>
      </c>
      <c r="AI14">
        <v>13144.367241691099</v>
      </c>
      <c r="AJ14">
        <v>17516.621239451619</v>
      </c>
      <c r="AK14">
        <v>16775.034215714131</v>
      </c>
      <c r="AL14">
        <v>11260.150492845551</v>
      </c>
      <c r="AM14">
        <v>16513.708396973248</v>
      </c>
      <c r="AN14">
        <v>15234.6804194294</v>
      </c>
      <c r="AO14">
        <v>2135.2495622372262</v>
      </c>
      <c r="AP14">
        <v>675.2251989547093</v>
      </c>
    </row>
    <row r="15" spans="1:42">
      <c r="A15" t="s">
        <v>158</v>
      </c>
      <c r="B15">
        <v>2</v>
      </c>
      <c r="C15" t="s">
        <v>76</v>
      </c>
      <c r="D15">
        <v>0.70228146485701104</v>
      </c>
      <c r="E15">
        <v>0.78903545460214308</v>
      </c>
      <c r="F15">
        <v>0.75211605639398704</v>
      </c>
      <c r="G15">
        <v>0.72295894202882816</v>
      </c>
      <c r="H15">
        <v>0.78126923800426717</v>
      </c>
      <c r="I15">
        <v>0.77904007652712892</v>
      </c>
      <c r="J15">
        <v>0.88327377626132153</v>
      </c>
      <c r="K15">
        <v>0.74632517280524224</v>
      </c>
      <c r="L15">
        <v>0.81558834032568939</v>
      </c>
      <c r="M15">
        <v>0.90149104414414405</v>
      </c>
      <c r="N15">
        <v>0.7873379565949763</v>
      </c>
      <c r="O15">
        <v>6.4500778395529396E-2</v>
      </c>
      <c r="P15">
        <v>2.0396937058365389E-2</v>
      </c>
      <c r="Q15">
        <v>801</v>
      </c>
      <c r="R15">
        <v>714</v>
      </c>
      <c r="S15">
        <v>551</v>
      </c>
      <c r="T15">
        <v>681</v>
      </c>
      <c r="U15">
        <v>710</v>
      </c>
      <c r="V15">
        <v>701</v>
      </c>
      <c r="W15">
        <v>696</v>
      </c>
      <c r="X15">
        <v>739</v>
      </c>
      <c r="Y15">
        <v>697</v>
      </c>
      <c r="Z15">
        <v>684</v>
      </c>
      <c r="AA15">
        <v>697.4</v>
      </c>
      <c r="AB15">
        <v>62.177523627468823</v>
      </c>
      <c r="AC15">
        <v>19.66225939317362</v>
      </c>
      <c r="AD15">
        <v>5017.0659767990037</v>
      </c>
      <c r="AE15">
        <v>5022.4840369278836</v>
      </c>
      <c r="AF15">
        <v>6226.5429508560064</v>
      </c>
      <c r="AG15">
        <v>4574.079121118989</v>
      </c>
      <c r="AH15">
        <v>5385.788843583895</v>
      </c>
      <c r="AI15">
        <v>4480.7952554319563</v>
      </c>
      <c r="AJ15">
        <v>4933.455475354227</v>
      </c>
      <c r="AK15">
        <v>4791.6178238860421</v>
      </c>
      <c r="AL15">
        <v>4577.6574740780434</v>
      </c>
      <c r="AM15">
        <v>5163.3386907120312</v>
      </c>
      <c r="AN15">
        <v>5017.2825648748076</v>
      </c>
      <c r="AO15">
        <v>511.52677296493022</v>
      </c>
      <c r="AP15">
        <v>161.75896867250211</v>
      </c>
    </row>
    <row r="16" spans="1:42">
      <c r="A16" t="s">
        <v>158</v>
      </c>
      <c r="B16">
        <v>2</v>
      </c>
      <c r="C16" t="s">
        <v>159</v>
      </c>
      <c r="D16">
        <v>2.185126700465196</v>
      </c>
      <c r="E16">
        <v>1.942093932899118</v>
      </c>
      <c r="F16">
        <v>1.956555357763393</v>
      </c>
      <c r="G16">
        <v>1.9120149333313201</v>
      </c>
      <c r="H16">
        <v>2.0579648702157232</v>
      </c>
      <c r="I16">
        <v>1.932754334382055</v>
      </c>
      <c r="J16">
        <v>2.1645996756552739</v>
      </c>
      <c r="K16">
        <v>2.2199592229999241</v>
      </c>
      <c r="L16">
        <v>1.9891893784477861</v>
      </c>
      <c r="M16">
        <v>1.959302813898999</v>
      </c>
      <c r="N16">
        <v>2.0319561220058802</v>
      </c>
      <c r="O16">
        <v>0.1165103851443664</v>
      </c>
      <c r="P16">
        <v>3.6843818811964371E-2</v>
      </c>
      <c r="Q16">
        <v>591</v>
      </c>
      <c r="R16">
        <v>661</v>
      </c>
      <c r="S16">
        <v>762</v>
      </c>
      <c r="T16">
        <v>692</v>
      </c>
      <c r="U16">
        <v>649</v>
      </c>
      <c r="V16">
        <v>683</v>
      </c>
      <c r="W16">
        <v>569</v>
      </c>
      <c r="X16">
        <v>610</v>
      </c>
      <c r="Y16">
        <v>698</v>
      </c>
      <c r="Z16">
        <v>639</v>
      </c>
      <c r="AA16">
        <v>655.4</v>
      </c>
      <c r="AB16">
        <v>57.052023043300871</v>
      </c>
      <c r="AC16">
        <v>18.041433793724192</v>
      </c>
      <c r="AD16">
        <v>11804.14622429906</v>
      </c>
      <c r="AE16">
        <v>12158.68870376518</v>
      </c>
      <c r="AF16">
        <v>8939.8365407529163</v>
      </c>
      <c r="AG16">
        <v>12118.765097671359</v>
      </c>
      <c r="AH16">
        <v>9176.8068857882208</v>
      </c>
      <c r="AI16">
        <v>12080.572289987471</v>
      </c>
      <c r="AJ16">
        <v>11497.54399955394</v>
      </c>
      <c r="AK16">
        <v>10869.26073874338</v>
      </c>
      <c r="AL16">
        <v>11363.76045576696</v>
      </c>
      <c r="AM16">
        <v>11855.34973525715</v>
      </c>
      <c r="AN16">
        <v>11186.47306715856</v>
      </c>
      <c r="AO16">
        <v>1190.595307091985</v>
      </c>
      <c r="AP16">
        <v>376.49929419182928</v>
      </c>
    </row>
    <row r="17" spans="1:42">
      <c r="A17" t="s">
        <v>158</v>
      </c>
      <c r="B17">
        <v>2</v>
      </c>
      <c r="C17" t="s">
        <v>101</v>
      </c>
      <c r="D17">
        <v>0.9932565498706224</v>
      </c>
      <c r="E17">
        <v>0.80829701049631808</v>
      </c>
      <c r="F17">
        <v>0.89739143901262697</v>
      </c>
      <c r="G17">
        <v>0.76483740239445741</v>
      </c>
      <c r="H17">
        <v>0.70901860602600819</v>
      </c>
      <c r="I17">
        <v>0.88548778153367558</v>
      </c>
      <c r="J17">
        <v>0.92451187155558556</v>
      </c>
      <c r="K17">
        <v>0.97666714642140795</v>
      </c>
      <c r="L17">
        <v>0.83550751509656507</v>
      </c>
      <c r="M17">
        <v>1.056345403782748</v>
      </c>
      <c r="N17">
        <v>0.88513207261900162</v>
      </c>
      <c r="O17">
        <v>0.10798032152159</v>
      </c>
      <c r="P17">
        <v>3.4146375848552277E-2</v>
      </c>
      <c r="Q17">
        <v>225</v>
      </c>
      <c r="R17">
        <v>220</v>
      </c>
      <c r="S17">
        <v>198</v>
      </c>
      <c r="T17">
        <v>258</v>
      </c>
      <c r="U17">
        <v>243</v>
      </c>
      <c r="V17">
        <v>234</v>
      </c>
      <c r="W17">
        <v>256</v>
      </c>
      <c r="X17">
        <v>213</v>
      </c>
      <c r="Y17">
        <v>230</v>
      </c>
      <c r="Z17">
        <v>211</v>
      </c>
      <c r="AA17">
        <v>228.8</v>
      </c>
      <c r="AB17">
        <v>19.520928939644929</v>
      </c>
      <c r="AC17">
        <v>6.173059749157356</v>
      </c>
      <c r="AD17">
        <v>5364.2626009201831</v>
      </c>
      <c r="AE17">
        <v>6430.8375093254099</v>
      </c>
      <c r="AF17">
        <v>4416.928569717069</v>
      </c>
      <c r="AG17">
        <v>4942.6360690625124</v>
      </c>
      <c r="AH17">
        <v>3944.1912673530851</v>
      </c>
      <c r="AI17">
        <v>6821.7497600333754</v>
      </c>
      <c r="AJ17">
        <v>4958.8950301212908</v>
      </c>
      <c r="AK17">
        <v>5490.0883184344166</v>
      </c>
      <c r="AL17">
        <v>6887.640424680566</v>
      </c>
      <c r="AM17">
        <v>5434.548302904981</v>
      </c>
      <c r="AN17">
        <v>5469.1777852552896</v>
      </c>
      <c r="AO17">
        <v>985.97764450155194</v>
      </c>
      <c r="AP17">
        <v>311.79350786326978</v>
      </c>
    </row>
    <row r="18" spans="1:42">
      <c r="A18" t="s">
        <v>158</v>
      </c>
      <c r="B18">
        <v>2</v>
      </c>
      <c r="C18" t="s">
        <v>20</v>
      </c>
      <c r="D18">
        <v>1.005534837791741</v>
      </c>
      <c r="E18">
        <v>0.97743120341733725</v>
      </c>
      <c r="F18">
        <v>0.92660760046514079</v>
      </c>
      <c r="G18">
        <v>1.153838023535829</v>
      </c>
      <c r="H18">
        <v>1.2460880749785419</v>
      </c>
      <c r="I18">
        <v>1.091571998994975</v>
      </c>
      <c r="J18">
        <v>0.85849768919927139</v>
      </c>
      <c r="K18">
        <v>0.96478594331329182</v>
      </c>
      <c r="L18">
        <v>0.96556056909632559</v>
      </c>
      <c r="M18">
        <v>0.9892142374799201</v>
      </c>
      <c r="N18">
        <v>1.0179130178272371</v>
      </c>
      <c r="O18">
        <v>0.11445227884612739</v>
      </c>
      <c r="P18">
        <v>3.6192988455047051E-2</v>
      </c>
      <c r="Q18">
        <v>305</v>
      </c>
      <c r="R18">
        <v>323</v>
      </c>
      <c r="S18">
        <v>319</v>
      </c>
      <c r="T18">
        <v>314</v>
      </c>
      <c r="U18">
        <v>288</v>
      </c>
      <c r="V18">
        <v>324</v>
      </c>
      <c r="W18">
        <v>357</v>
      </c>
      <c r="X18">
        <v>359</v>
      </c>
      <c r="Y18">
        <v>332</v>
      </c>
      <c r="Z18">
        <v>338</v>
      </c>
      <c r="AA18">
        <v>325.89999999999998</v>
      </c>
      <c r="AB18">
        <v>21.911184358678561</v>
      </c>
      <c r="AC18">
        <v>6.9289248805280028</v>
      </c>
      <c r="AD18">
        <v>6396.3647857252763</v>
      </c>
      <c r="AE18">
        <v>6776.2493564284132</v>
      </c>
      <c r="AF18">
        <v>6983.3634827859878</v>
      </c>
      <c r="AG18">
        <v>6396.8797399118184</v>
      </c>
      <c r="AH18">
        <v>6749.9385056069759</v>
      </c>
      <c r="AI18">
        <v>6072.5025617432093</v>
      </c>
      <c r="AJ18">
        <v>6532.5970242918802</v>
      </c>
      <c r="AK18">
        <v>6449.4192693211353</v>
      </c>
      <c r="AL18">
        <v>7192.3352203433378</v>
      </c>
      <c r="AM18">
        <v>6208.5105943355056</v>
      </c>
      <c r="AN18">
        <v>6575.8160540493554</v>
      </c>
      <c r="AO18">
        <v>347.52868660694719</v>
      </c>
      <c r="AP18">
        <v>109.89822019248069</v>
      </c>
    </row>
    <row r="19" spans="1:42">
      <c r="A19" t="s">
        <v>158</v>
      </c>
      <c r="B19">
        <v>2</v>
      </c>
      <c r="C19" t="s">
        <v>28</v>
      </c>
      <c r="D19">
        <v>1.126793442099389</v>
      </c>
      <c r="E19">
        <v>0.96752882618715241</v>
      </c>
      <c r="F19">
        <v>1.0198963335589311</v>
      </c>
      <c r="G19">
        <v>0.95278776993865555</v>
      </c>
      <c r="H19">
        <v>1.03884671831423</v>
      </c>
      <c r="I19">
        <v>1.164984297147182</v>
      </c>
      <c r="J19">
        <v>0.88139442091169862</v>
      </c>
      <c r="K19">
        <v>0.90057024772186467</v>
      </c>
      <c r="L19">
        <v>1.03118633093334</v>
      </c>
      <c r="M19">
        <v>0.92030351901002738</v>
      </c>
      <c r="N19">
        <v>1.0004291905822471</v>
      </c>
      <c r="O19">
        <v>9.4139690517311178E-2</v>
      </c>
      <c r="P19">
        <v>2.9769584025805811E-2</v>
      </c>
      <c r="Q19">
        <v>414</v>
      </c>
      <c r="R19">
        <v>514</v>
      </c>
      <c r="S19">
        <v>539</v>
      </c>
      <c r="T19">
        <v>552</v>
      </c>
      <c r="U19">
        <v>506</v>
      </c>
      <c r="V19">
        <v>489</v>
      </c>
      <c r="W19">
        <v>571</v>
      </c>
      <c r="X19">
        <v>574</v>
      </c>
      <c r="Y19">
        <v>452</v>
      </c>
      <c r="Z19">
        <v>507</v>
      </c>
      <c r="AA19">
        <v>511.8</v>
      </c>
      <c r="AB19">
        <v>51.046384135738109</v>
      </c>
      <c r="AC19">
        <v>16.14228401848181</v>
      </c>
      <c r="AD19">
        <v>5544.9083230881652</v>
      </c>
      <c r="AE19">
        <v>5783.817713126261</v>
      </c>
      <c r="AF19">
        <v>5750.0369655441764</v>
      </c>
      <c r="AG19">
        <v>5787.4408194064144</v>
      </c>
      <c r="AH19">
        <v>7335.2915919533798</v>
      </c>
      <c r="AI19">
        <v>6104.0044069489304</v>
      </c>
      <c r="AJ19">
        <v>6029.1345193440784</v>
      </c>
      <c r="AK19">
        <v>6097.1550977362631</v>
      </c>
      <c r="AL19">
        <v>7064.2443574794243</v>
      </c>
      <c r="AM19">
        <v>5818.8037724270707</v>
      </c>
      <c r="AN19">
        <v>6131.4837567054165</v>
      </c>
      <c r="AO19">
        <v>592.37590987300837</v>
      </c>
      <c r="AP19">
        <v>187.3257106213332</v>
      </c>
    </row>
    <row r="20" spans="1:42">
      <c r="A20" t="s">
        <v>158</v>
      </c>
      <c r="B20">
        <v>3</v>
      </c>
      <c r="C20" t="s">
        <v>159</v>
      </c>
      <c r="D20">
        <v>4.8101788117853319</v>
      </c>
      <c r="E20">
        <v>4.7300676210506634</v>
      </c>
      <c r="F20">
        <v>3.9048657056380929</v>
      </c>
      <c r="G20">
        <v>4.5288255786400846</v>
      </c>
      <c r="H20">
        <v>4.8818014862288246</v>
      </c>
      <c r="I20">
        <v>4.4225725054328464</v>
      </c>
      <c r="J20">
        <v>4.9505194178399972</v>
      </c>
      <c r="K20">
        <v>5.0498053023804816</v>
      </c>
      <c r="L20">
        <v>4.2671406875672018</v>
      </c>
      <c r="M20">
        <v>4.660046690714247</v>
      </c>
      <c r="N20">
        <v>4.620582380727777</v>
      </c>
      <c r="O20">
        <v>0.34890559901236462</v>
      </c>
      <c r="P20">
        <v>0.1103336381264467</v>
      </c>
      <c r="Q20">
        <v>225</v>
      </c>
      <c r="R20">
        <v>226</v>
      </c>
      <c r="S20">
        <v>315</v>
      </c>
      <c r="T20">
        <v>242</v>
      </c>
      <c r="U20">
        <v>229</v>
      </c>
      <c r="V20">
        <v>246</v>
      </c>
      <c r="W20">
        <v>209</v>
      </c>
      <c r="X20">
        <v>230</v>
      </c>
      <c r="Y20">
        <v>268</v>
      </c>
      <c r="Z20">
        <v>219</v>
      </c>
      <c r="AA20">
        <v>240.9</v>
      </c>
      <c r="AB20">
        <v>30.70450564113786</v>
      </c>
      <c r="AC20">
        <v>9.7096172255484241</v>
      </c>
      <c r="AD20">
        <v>11730.712074783391</v>
      </c>
      <c r="AE20">
        <v>11479.42631634146</v>
      </c>
      <c r="AF20">
        <v>8642.2411693006998</v>
      </c>
      <c r="AG20">
        <v>12366.298307125709</v>
      </c>
      <c r="AH20">
        <v>11261.686074647119</v>
      </c>
      <c r="AI20">
        <v>11869.581152647601</v>
      </c>
      <c r="AJ20">
        <v>14618.76049569743</v>
      </c>
      <c r="AK20">
        <v>10346.77855376665</v>
      </c>
      <c r="AL20">
        <v>10908.62208153633</v>
      </c>
      <c r="AM20">
        <v>12292.976915617401</v>
      </c>
      <c r="AN20">
        <v>11551.708314146381</v>
      </c>
      <c r="AO20">
        <v>1533.7927881161329</v>
      </c>
      <c r="AP20">
        <v>485.02786691870222</v>
      </c>
    </row>
    <row r="21" spans="1:42">
      <c r="A21" t="s">
        <v>158</v>
      </c>
      <c r="B21">
        <v>3</v>
      </c>
      <c r="C21" t="s">
        <v>36</v>
      </c>
      <c r="D21">
        <v>3.477883223671951</v>
      </c>
      <c r="E21">
        <v>4.3649109204092209</v>
      </c>
      <c r="F21">
        <v>3.7992749010466671</v>
      </c>
      <c r="G21">
        <v>4.3652325886765633</v>
      </c>
      <c r="H21">
        <v>3.0862362890771751</v>
      </c>
      <c r="I21">
        <v>3.2147510312615282</v>
      </c>
      <c r="J21">
        <v>4.4885892251366668</v>
      </c>
      <c r="K21">
        <v>3.943133209135</v>
      </c>
      <c r="L21">
        <v>3.3294332882341888</v>
      </c>
      <c r="M21">
        <v>3.9367126933373142</v>
      </c>
      <c r="N21">
        <v>3.800615736998628</v>
      </c>
      <c r="O21">
        <v>0.50871393369866758</v>
      </c>
      <c r="P21">
        <v>0.16086947079516739</v>
      </c>
      <c r="Q21">
        <v>82</v>
      </c>
      <c r="R21">
        <v>77</v>
      </c>
      <c r="S21">
        <v>75</v>
      </c>
      <c r="T21">
        <v>64</v>
      </c>
      <c r="U21">
        <v>92</v>
      </c>
      <c r="V21">
        <v>72</v>
      </c>
      <c r="W21">
        <v>60</v>
      </c>
      <c r="X21">
        <v>66</v>
      </c>
      <c r="Y21">
        <v>74</v>
      </c>
      <c r="Z21">
        <v>67</v>
      </c>
      <c r="AA21">
        <v>72.900000000000006</v>
      </c>
      <c r="AB21">
        <v>9.4216063740036766</v>
      </c>
      <c r="AC21">
        <v>2.9793735359411828</v>
      </c>
      <c r="AD21">
        <v>17186.291645624391</v>
      </c>
      <c r="AE21">
        <v>12669.58224845455</v>
      </c>
      <c r="AF21">
        <v>14464.73990344</v>
      </c>
      <c r="AG21">
        <v>11888.69173467188</v>
      </c>
      <c r="AH21">
        <v>12638.424269667379</v>
      </c>
      <c r="AI21">
        <v>11989.155601972219</v>
      </c>
      <c r="AJ21">
        <v>14357.883727900011</v>
      </c>
      <c r="AK21">
        <v>17324.77162783335</v>
      </c>
      <c r="AL21">
        <v>8074.3084467297303</v>
      </c>
      <c r="AM21">
        <v>15932.227195388061</v>
      </c>
      <c r="AN21">
        <v>13652.60764016816</v>
      </c>
      <c r="AO21">
        <v>2814.9629999255262</v>
      </c>
      <c r="AP21">
        <v>890.16946088650548</v>
      </c>
    </row>
    <row r="22" spans="1:42">
      <c r="A22" t="s">
        <v>158</v>
      </c>
      <c r="B22">
        <v>3</v>
      </c>
      <c r="C22" t="s">
        <v>28</v>
      </c>
      <c r="D22">
        <v>2.8524329669166391</v>
      </c>
      <c r="E22">
        <v>2.43373566919864</v>
      </c>
      <c r="F22">
        <v>2.563022181291871</v>
      </c>
      <c r="G22">
        <v>2.5983489601038192</v>
      </c>
      <c r="H22">
        <v>2.393457941689614</v>
      </c>
      <c r="I22">
        <v>2.6090321066888191</v>
      </c>
      <c r="J22">
        <v>2.0073665129589289</v>
      </c>
      <c r="K22">
        <v>2.2887235384931262</v>
      </c>
      <c r="L22">
        <v>2.545487132310714</v>
      </c>
      <c r="M22">
        <v>2.3634918979927142</v>
      </c>
      <c r="N22">
        <v>2.4655098907644879</v>
      </c>
      <c r="O22">
        <v>0.22647463482752331</v>
      </c>
      <c r="P22">
        <v>7.1617567830986856E-2</v>
      </c>
      <c r="Q22">
        <v>125</v>
      </c>
      <c r="R22">
        <v>147</v>
      </c>
      <c r="S22">
        <v>155</v>
      </c>
      <c r="T22">
        <v>144</v>
      </c>
      <c r="U22">
        <v>156</v>
      </c>
      <c r="V22">
        <v>161</v>
      </c>
      <c r="W22">
        <v>168</v>
      </c>
      <c r="X22">
        <v>160</v>
      </c>
      <c r="Y22">
        <v>126</v>
      </c>
      <c r="Z22">
        <v>140</v>
      </c>
      <c r="AA22">
        <v>148.19999999999999</v>
      </c>
      <c r="AB22">
        <v>14.60441333600528</v>
      </c>
      <c r="AC22">
        <v>4.6183210032314657</v>
      </c>
      <c r="AD22">
        <v>4021.1025870647172</v>
      </c>
      <c r="AE22">
        <v>6537.3508145131973</v>
      </c>
      <c r="AF22">
        <v>6439.3194493096744</v>
      </c>
      <c r="AG22">
        <v>5917.2470080931944</v>
      </c>
      <c r="AH22">
        <v>6676.7781964650021</v>
      </c>
      <c r="AI22">
        <v>6362.960565188384</v>
      </c>
      <c r="AJ22">
        <v>6226.8573645814886</v>
      </c>
      <c r="AK22">
        <v>5201.5484678331904</v>
      </c>
      <c r="AL22">
        <v>8241.566391393646</v>
      </c>
      <c r="AM22">
        <v>4518.4190467559274</v>
      </c>
      <c r="AN22">
        <v>6014.3149891198427</v>
      </c>
      <c r="AO22">
        <v>1197.267330032764</v>
      </c>
      <c r="AP22">
        <v>378.60917310120522</v>
      </c>
    </row>
    <row r="23" spans="1:42">
      <c r="A23" t="s">
        <v>158</v>
      </c>
      <c r="B23">
        <v>3</v>
      </c>
      <c r="C23" t="s">
        <v>76</v>
      </c>
      <c r="D23">
        <v>1.641797629804999</v>
      </c>
      <c r="E23">
        <v>1.9947985556993799</v>
      </c>
      <c r="F23">
        <v>1.953643756640068</v>
      </c>
      <c r="G23">
        <v>1.769270709680322</v>
      </c>
      <c r="H23">
        <v>1.9085610940819091</v>
      </c>
      <c r="I23">
        <v>1.7697156415595681</v>
      </c>
      <c r="J23">
        <v>1.9028435823297061</v>
      </c>
      <c r="K23">
        <v>1.712018449019066</v>
      </c>
      <c r="L23">
        <v>2.142182897056236</v>
      </c>
      <c r="M23">
        <v>2.079417980439366</v>
      </c>
      <c r="N23">
        <v>1.887425029631062</v>
      </c>
      <c r="O23">
        <v>0.16237047983629671</v>
      </c>
      <c r="P23">
        <v>5.134605410571412E-2</v>
      </c>
      <c r="Q23">
        <v>224</v>
      </c>
      <c r="R23">
        <v>190</v>
      </c>
      <c r="S23">
        <v>148</v>
      </c>
      <c r="T23">
        <v>186</v>
      </c>
      <c r="U23">
        <v>199</v>
      </c>
      <c r="V23">
        <v>208</v>
      </c>
      <c r="W23">
        <v>236</v>
      </c>
      <c r="X23">
        <v>214</v>
      </c>
      <c r="Y23">
        <v>186</v>
      </c>
      <c r="Z23">
        <v>221</v>
      </c>
      <c r="AA23">
        <v>201.2</v>
      </c>
      <c r="AB23">
        <v>25.2885569202972</v>
      </c>
      <c r="AC23">
        <v>7.9969438606952288</v>
      </c>
      <c r="AD23">
        <v>4750.9247417097777</v>
      </c>
      <c r="AE23">
        <v>4364.5554766962096</v>
      </c>
      <c r="AF23">
        <v>5054.8879787160167</v>
      </c>
      <c r="AG23">
        <v>3183.4923644831711</v>
      </c>
      <c r="AH23">
        <v>4695.0390759464344</v>
      </c>
      <c r="AI23">
        <v>3540.9015177759638</v>
      </c>
      <c r="AJ23">
        <v>3924.7461142834331</v>
      </c>
      <c r="AK23">
        <v>4379.4597484569149</v>
      </c>
      <c r="AL23">
        <v>3964.4926426388188</v>
      </c>
      <c r="AM23">
        <v>3984.9942954452972</v>
      </c>
      <c r="AN23">
        <v>4184.3493956152033</v>
      </c>
      <c r="AO23">
        <v>575.5581405368672</v>
      </c>
      <c r="AP23">
        <v>182.00746499477879</v>
      </c>
    </row>
    <row r="24" spans="1:42">
      <c r="A24" t="s">
        <v>158</v>
      </c>
      <c r="B24">
        <v>3</v>
      </c>
      <c r="C24" t="s">
        <v>101</v>
      </c>
      <c r="D24">
        <v>1.9143741069743241</v>
      </c>
      <c r="E24">
        <v>2.1794939473423072</v>
      </c>
      <c r="F24">
        <v>2.317692067660408</v>
      </c>
      <c r="G24">
        <v>2.1516571115180332</v>
      </c>
      <c r="H24">
        <v>2.0084555561785722</v>
      </c>
      <c r="I24">
        <v>2.5326282386962951</v>
      </c>
      <c r="J24">
        <v>2.6953388329384609</v>
      </c>
      <c r="K24">
        <v>2.3701333241672731</v>
      </c>
      <c r="L24">
        <v>2.7160783879367338</v>
      </c>
      <c r="M24">
        <v>2.4591567695687488</v>
      </c>
      <c r="N24">
        <v>2.3345008342981162</v>
      </c>
      <c r="O24">
        <v>0.2733378500856844</v>
      </c>
      <c r="P24">
        <v>8.6437017700441321E-2</v>
      </c>
      <c r="Q24">
        <v>74</v>
      </c>
      <c r="R24">
        <v>52</v>
      </c>
      <c r="S24">
        <v>49</v>
      </c>
      <c r="T24">
        <v>61</v>
      </c>
      <c r="U24">
        <v>56</v>
      </c>
      <c r="V24">
        <v>54</v>
      </c>
      <c r="W24">
        <v>65</v>
      </c>
      <c r="X24">
        <v>55</v>
      </c>
      <c r="Y24">
        <v>49</v>
      </c>
      <c r="Z24">
        <v>64</v>
      </c>
      <c r="AA24">
        <v>57.9</v>
      </c>
      <c r="AB24">
        <v>8.0062475604992382</v>
      </c>
      <c r="AC24">
        <v>2.5317977802344318</v>
      </c>
      <c r="AD24">
        <v>5067.0131203689161</v>
      </c>
      <c r="AE24">
        <v>5253.6089937530769</v>
      </c>
      <c r="AF24">
        <v>4237.7198713338776</v>
      </c>
      <c r="AG24">
        <v>4808.8002950204909</v>
      </c>
      <c r="AH24">
        <v>3498.6514427698221</v>
      </c>
      <c r="AI24">
        <v>8388.1675891851864</v>
      </c>
      <c r="AJ24">
        <v>5222.16508170831</v>
      </c>
      <c r="AK24">
        <v>5111.851786094363</v>
      </c>
      <c r="AL24">
        <v>5267.5804752244894</v>
      </c>
      <c r="AM24">
        <v>6461.9242251548458</v>
      </c>
      <c r="AN24">
        <v>5331.748288061337</v>
      </c>
      <c r="AO24">
        <v>1316.151136818693</v>
      </c>
      <c r="AP24">
        <v>416.20353373669701</v>
      </c>
    </row>
    <row r="25" spans="1:42">
      <c r="A25" t="s">
        <v>158</v>
      </c>
      <c r="B25">
        <v>3</v>
      </c>
      <c r="C25" t="s">
        <v>20</v>
      </c>
      <c r="D25">
        <v>2.3711910283199562</v>
      </c>
      <c r="E25">
        <v>1.867386582333628</v>
      </c>
      <c r="F25">
        <v>1.910683963165384</v>
      </c>
      <c r="G25">
        <v>2.262227454609818</v>
      </c>
      <c r="H25">
        <v>2.399817058837503</v>
      </c>
      <c r="I25">
        <v>2.3286019682136359</v>
      </c>
      <c r="J25">
        <v>2.0132591873866992</v>
      </c>
      <c r="K25">
        <v>1.9945796287521369</v>
      </c>
      <c r="L25">
        <v>1.9209130236482139</v>
      </c>
      <c r="M25">
        <v>1.8483247215747971</v>
      </c>
      <c r="N25">
        <v>2.0916984616841772</v>
      </c>
      <c r="O25">
        <v>0.2224414709847467</v>
      </c>
      <c r="P25">
        <v>7.0342169439005731E-2</v>
      </c>
      <c r="Q25">
        <v>93</v>
      </c>
      <c r="R25">
        <v>113</v>
      </c>
      <c r="S25">
        <v>104</v>
      </c>
      <c r="T25">
        <v>110</v>
      </c>
      <c r="U25">
        <v>109</v>
      </c>
      <c r="V25">
        <v>110</v>
      </c>
      <c r="W25">
        <v>103</v>
      </c>
      <c r="X25">
        <v>117</v>
      </c>
      <c r="Y25">
        <v>112</v>
      </c>
      <c r="Z25">
        <v>123</v>
      </c>
      <c r="AA25">
        <v>109.4</v>
      </c>
      <c r="AB25">
        <v>8.181279443542639</v>
      </c>
      <c r="AC25">
        <v>2.5871477215909668</v>
      </c>
      <c r="AD25">
        <v>2348.5751079332249</v>
      </c>
      <c r="AE25">
        <v>3868.9278314911521</v>
      </c>
      <c r="AF25">
        <v>4184.2860670202881</v>
      </c>
      <c r="AG25">
        <v>5897.9032841484532</v>
      </c>
      <c r="AH25">
        <v>4275.8585020223873</v>
      </c>
      <c r="AI25">
        <v>3942.1960894300009</v>
      </c>
      <c r="AJ25">
        <v>3174.869415342233</v>
      </c>
      <c r="AK25">
        <v>3530.1457493094022</v>
      </c>
      <c r="AL25">
        <v>6225.6429913545553</v>
      </c>
      <c r="AM25">
        <v>3322.5205807609759</v>
      </c>
      <c r="AN25">
        <v>4077.092561881268</v>
      </c>
      <c r="AO25">
        <v>1188.577930848621</v>
      </c>
      <c r="AP25">
        <v>375.86134380917508</v>
      </c>
    </row>
    <row r="26" spans="1:42">
      <c r="A26" t="s">
        <v>158</v>
      </c>
      <c r="B26">
        <v>4</v>
      </c>
      <c r="C26" t="s">
        <v>159</v>
      </c>
      <c r="D26">
        <v>8.7302144191395339</v>
      </c>
      <c r="E26">
        <v>8.6864941014170487</v>
      </c>
      <c r="F26">
        <v>6.8759552197591676</v>
      </c>
      <c r="G26">
        <v>8.0403307328074476</v>
      </c>
      <c r="H26">
        <v>8.7877347642511108</v>
      </c>
      <c r="I26">
        <v>8.3603714772967042</v>
      </c>
      <c r="J26">
        <v>9.4473564016753251</v>
      </c>
      <c r="K26">
        <v>8.4701442921313088</v>
      </c>
      <c r="L26">
        <v>8.2867070791265309</v>
      </c>
      <c r="M26">
        <v>8.8097679996153158</v>
      </c>
      <c r="N26">
        <v>8.4495076487219496</v>
      </c>
      <c r="O26">
        <v>0.67108653642805183</v>
      </c>
      <c r="P26">
        <v>0.21221619621862009</v>
      </c>
      <c r="Q26">
        <v>86</v>
      </c>
      <c r="R26">
        <v>88</v>
      </c>
      <c r="S26">
        <v>120</v>
      </c>
      <c r="T26">
        <v>94</v>
      </c>
      <c r="U26">
        <v>90</v>
      </c>
      <c r="V26">
        <v>91</v>
      </c>
      <c r="W26">
        <v>77</v>
      </c>
      <c r="X26">
        <v>99</v>
      </c>
      <c r="Y26">
        <v>98</v>
      </c>
      <c r="Z26">
        <v>79</v>
      </c>
      <c r="AA26">
        <v>92.2</v>
      </c>
      <c r="AB26">
        <v>12.127104628338399</v>
      </c>
      <c r="AC26">
        <v>3.834927204871907</v>
      </c>
      <c r="AD26">
        <v>9586.7113435830233</v>
      </c>
      <c r="AE26">
        <v>8153.5584296322704</v>
      </c>
      <c r="AF26">
        <v>6110.2276530695044</v>
      </c>
      <c r="AG26">
        <v>8341.8662836588264</v>
      </c>
      <c r="AH26">
        <v>8226.2424804901075</v>
      </c>
      <c r="AI26">
        <v>9181.6506481924116</v>
      </c>
      <c r="AJ26">
        <v>10101.123794102199</v>
      </c>
      <c r="AK26">
        <v>5703.1347379999988</v>
      </c>
      <c r="AL26">
        <v>6801.5405308571444</v>
      </c>
      <c r="AM26">
        <v>9765.8726107088678</v>
      </c>
      <c r="AN26">
        <v>8197.1928512294362</v>
      </c>
      <c r="AO26">
        <v>1546.785242338254</v>
      </c>
      <c r="AP26">
        <v>489.13644169243918</v>
      </c>
    </row>
    <row r="27" spans="1:42">
      <c r="A27" t="s">
        <v>158</v>
      </c>
      <c r="B27">
        <v>4</v>
      </c>
      <c r="C27" t="s">
        <v>36</v>
      </c>
      <c r="D27">
        <v>7.904743490192307</v>
      </c>
      <c r="E27">
        <v>6.8694582867878804</v>
      </c>
      <c r="F27">
        <v>6.5786600680666689</v>
      </c>
      <c r="G27">
        <v>8.0830208954821448</v>
      </c>
      <c r="H27">
        <v>5.5875122296111117</v>
      </c>
      <c r="I27">
        <v>5.4902883079310332</v>
      </c>
      <c r="J27">
        <v>6.5814251434074071</v>
      </c>
      <c r="K27">
        <v>6.1303781609592596</v>
      </c>
      <c r="L27">
        <v>5.7169910038148126</v>
      </c>
      <c r="M27">
        <v>6.639410837892858</v>
      </c>
      <c r="N27">
        <v>6.5581888424145482</v>
      </c>
      <c r="O27">
        <v>0.89542214171451917</v>
      </c>
      <c r="P27">
        <v>0.28315734351639482</v>
      </c>
      <c r="Q27">
        <v>26</v>
      </c>
      <c r="R27">
        <v>33</v>
      </c>
      <c r="S27">
        <v>30</v>
      </c>
      <c r="T27">
        <v>28</v>
      </c>
      <c r="U27">
        <v>36</v>
      </c>
      <c r="V27">
        <v>29</v>
      </c>
      <c r="W27">
        <v>27</v>
      </c>
      <c r="X27">
        <v>27</v>
      </c>
      <c r="Y27">
        <v>27</v>
      </c>
      <c r="Z27">
        <v>28</v>
      </c>
      <c r="AA27">
        <v>29.1</v>
      </c>
      <c r="AB27">
        <v>3.1428932176861779</v>
      </c>
      <c r="AC27">
        <v>0.99387010105837159</v>
      </c>
      <c r="AD27">
        <v>9922.3529738846137</v>
      </c>
      <c r="AE27">
        <v>9689.1835420606076</v>
      </c>
      <c r="AF27">
        <v>8201.9513826666662</v>
      </c>
      <c r="AG27">
        <v>8113.002098214286</v>
      </c>
      <c r="AH27">
        <v>8695.4685128888887</v>
      </c>
      <c r="AI27">
        <v>7972.6092191379294</v>
      </c>
      <c r="AJ27">
        <v>9011.0490863703726</v>
      </c>
      <c r="AK27">
        <v>10424.696904</v>
      </c>
      <c r="AL27">
        <v>7714.4995516666659</v>
      </c>
      <c r="AM27">
        <v>10967.77257382143</v>
      </c>
      <c r="AN27">
        <v>9071.2585844711466</v>
      </c>
      <c r="AO27">
        <v>1125.5306341968901</v>
      </c>
      <c r="AP27">
        <v>355.92403803559739</v>
      </c>
    </row>
    <row r="28" spans="1:42">
      <c r="A28" t="s">
        <v>158</v>
      </c>
      <c r="B28">
        <v>4</v>
      </c>
      <c r="C28" t="s">
        <v>76</v>
      </c>
      <c r="D28">
        <v>2.7976321458459479</v>
      </c>
      <c r="E28">
        <v>3.6879411108609679</v>
      </c>
      <c r="F28">
        <v>3.6227522164829802</v>
      </c>
      <c r="G28">
        <v>2.812212039138235</v>
      </c>
      <c r="H28">
        <v>2.8348839102066661</v>
      </c>
      <c r="I28">
        <v>2.9009092388400002</v>
      </c>
      <c r="J28">
        <v>3.0848651651380439</v>
      </c>
      <c r="K28">
        <v>3.2049960137356521</v>
      </c>
      <c r="L28">
        <v>3.0267030384943192</v>
      </c>
      <c r="M28">
        <v>3.315953598220001</v>
      </c>
      <c r="N28">
        <v>3.1288848476962809</v>
      </c>
      <c r="O28">
        <v>0.32626417629140908</v>
      </c>
      <c r="P28">
        <v>0.1031737915999561</v>
      </c>
      <c r="Q28">
        <v>74</v>
      </c>
      <c r="R28">
        <v>62</v>
      </c>
      <c r="S28">
        <v>47</v>
      </c>
      <c r="T28">
        <v>68</v>
      </c>
      <c r="U28">
        <v>81</v>
      </c>
      <c r="V28">
        <v>70</v>
      </c>
      <c r="W28">
        <v>92</v>
      </c>
      <c r="X28">
        <v>69</v>
      </c>
      <c r="Y28">
        <v>88</v>
      </c>
      <c r="Z28">
        <v>80</v>
      </c>
      <c r="AA28">
        <v>73.099999999999994</v>
      </c>
      <c r="AB28">
        <v>13.110216541986549</v>
      </c>
      <c r="AC28">
        <v>4.1458144890694024</v>
      </c>
      <c r="AD28">
        <v>3147.1016361556758</v>
      </c>
      <c r="AE28">
        <v>3892.5003925067749</v>
      </c>
      <c r="AF28">
        <v>3988.762362589574</v>
      </c>
      <c r="AG28">
        <v>2940.607628389118</v>
      </c>
      <c r="AH28">
        <v>3447.0067100369129</v>
      </c>
      <c r="AI28">
        <v>2713.2523628365698</v>
      </c>
      <c r="AJ28">
        <v>2862.233884579347</v>
      </c>
      <c r="AK28">
        <v>3658.5979285840558</v>
      </c>
      <c r="AL28">
        <v>2455.8399488359082</v>
      </c>
      <c r="AM28">
        <v>2754.9630824413739</v>
      </c>
      <c r="AN28">
        <v>3186.086593695532</v>
      </c>
      <c r="AO28">
        <v>531.66565250805331</v>
      </c>
      <c r="AP28">
        <v>168.12744156050621</v>
      </c>
    </row>
    <row r="29" spans="1:42">
      <c r="A29" t="s">
        <v>158</v>
      </c>
      <c r="B29">
        <v>4</v>
      </c>
      <c r="C29" t="s">
        <v>20</v>
      </c>
      <c r="D29">
        <v>4.4235291237115382</v>
      </c>
      <c r="E29">
        <v>3.5614389498678571</v>
      </c>
      <c r="F29">
        <v>2.7530682537378381</v>
      </c>
      <c r="G29">
        <v>3.58925034135294</v>
      </c>
      <c r="H29">
        <v>3.7231890355846171</v>
      </c>
      <c r="I29">
        <v>3.9555426180833329</v>
      </c>
      <c r="J29">
        <v>2.4352468103445641</v>
      </c>
      <c r="K29">
        <v>3.4141459213361109</v>
      </c>
      <c r="L29">
        <v>2.9121196173857151</v>
      </c>
      <c r="M29">
        <v>3.7113871589031242</v>
      </c>
      <c r="N29">
        <v>3.447891783030764</v>
      </c>
      <c r="O29">
        <v>0.59480074689530449</v>
      </c>
      <c r="P29">
        <v>0.18809251141584879</v>
      </c>
      <c r="Q29">
        <v>26</v>
      </c>
      <c r="R29">
        <v>28</v>
      </c>
      <c r="S29">
        <v>37</v>
      </c>
      <c r="T29">
        <v>34</v>
      </c>
      <c r="U29">
        <v>39</v>
      </c>
      <c r="V29">
        <v>36</v>
      </c>
      <c r="W29">
        <v>39</v>
      </c>
      <c r="X29">
        <v>36</v>
      </c>
      <c r="Y29">
        <v>35</v>
      </c>
      <c r="Z29">
        <v>32</v>
      </c>
      <c r="AA29">
        <v>34.200000000000003</v>
      </c>
      <c r="AB29">
        <v>4.3665394383500837</v>
      </c>
      <c r="AC29">
        <v>1.3808210118138651</v>
      </c>
      <c r="AD29">
        <v>3118.455123336922</v>
      </c>
      <c r="AE29">
        <v>2412.0672158535708</v>
      </c>
      <c r="AF29">
        <v>2768.3492521351341</v>
      </c>
      <c r="AG29">
        <v>4038.5119896470601</v>
      </c>
      <c r="AH29">
        <v>2119.1264720410259</v>
      </c>
      <c r="AI29">
        <v>2875.6511461805549</v>
      </c>
      <c r="AJ29">
        <v>2003.539872874358</v>
      </c>
      <c r="AK29">
        <v>2731.9296559130562</v>
      </c>
      <c r="AL29">
        <v>3472.3648200000011</v>
      </c>
      <c r="AM29">
        <v>2865.4286134062509</v>
      </c>
      <c r="AN29">
        <v>2840.5424161387932</v>
      </c>
      <c r="AO29">
        <v>608.73565429923735</v>
      </c>
      <c r="AP29">
        <v>192.499116053846</v>
      </c>
    </row>
    <row r="30" spans="1:42">
      <c r="A30" t="s">
        <v>158</v>
      </c>
      <c r="B30">
        <v>4</v>
      </c>
      <c r="C30" t="s">
        <v>101</v>
      </c>
      <c r="D30">
        <v>5.0175104124562502</v>
      </c>
      <c r="E30">
        <v>3.7933420039999999</v>
      </c>
      <c r="F30">
        <v>3.3354197936285721</v>
      </c>
      <c r="G30">
        <v>5.0985438049166651</v>
      </c>
      <c r="H30">
        <v>4.0593211947999999</v>
      </c>
      <c r="I30">
        <v>5.7092793791200007</v>
      </c>
      <c r="J30">
        <v>3.7240475484400011</v>
      </c>
      <c r="K30">
        <v>6.2689565106666656</v>
      </c>
      <c r="L30">
        <v>4.7997500144000016</v>
      </c>
      <c r="M30">
        <v>5.7224227875999976</v>
      </c>
      <c r="N30">
        <v>4.7528593450028156</v>
      </c>
      <c r="O30">
        <v>0.98963164431356598</v>
      </c>
      <c r="P30">
        <v>0.31294900406084891</v>
      </c>
      <c r="Q30">
        <v>16</v>
      </c>
      <c r="R30">
        <v>13</v>
      </c>
      <c r="S30">
        <v>14</v>
      </c>
      <c r="T30">
        <v>12</v>
      </c>
      <c r="U30">
        <v>15</v>
      </c>
      <c r="V30">
        <v>12</v>
      </c>
      <c r="W30">
        <v>25</v>
      </c>
      <c r="X30">
        <v>12</v>
      </c>
      <c r="Y30">
        <v>15</v>
      </c>
      <c r="Z30">
        <v>15</v>
      </c>
      <c r="AA30">
        <v>14.9</v>
      </c>
      <c r="AB30">
        <v>3.8427420765212261</v>
      </c>
      <c r="AC30">
        <v>1.215181742237212</v>
      </c>
      <c r="AD30">
        <v>4878.4572658124998</v>
      </c>
      <c r="AE30">
        <v>5092.1261242307701</v>
      </c>
      <c r="AF30">
        <v>4202.2312802142851</v>
      </c>
      <c r="AG30">
        <v>3025.2931925000012</v>
      </c>
      <c r="AH30">
        <v>3478.3384382213339</v>
      </c>
      <c r="AI30">
        <v>5428.4922591666664</v>
      </c>
      <c r="AJ30">
        <v>4374.8235494399996</v>
      </c>
      <c r="AK30">
        <v>3882.0286564166659</v>
      </c>
      <c r="AL30">
        <v>3517.2933484</v>
      </c>
      <c r="AM30">
        <v>4153.6614660666664</v>
      </c>
      <c r="AN30">
        <v>4203.2745580468891</v>
      </c>
      <c r="AO30">
        <v>764.91978077509737</v>
      </c>
      <c r="AP30">
        <v>241.88887345659839</v>
      </c>
    </row>
    <row r="31" spans="1:42">
      <c r="A31" t="s">
        <v>158</v>
      </c>
      <c r="B31">
        <v>4</v>
      </c>
      <c r="C31" t="s">
        <v>28</v>
      </c>
      <c r="D31">
        <v>4.7298163811366676</v>
      </c>
      <c r="E31">
        <v>5.0336783366260471</v>
      </c>
      <c r="F31">
        <v>6.0532548145302316</v>
      </c>
      <c r="G31">
        <v>4.1380388230652194</v>
      </c>
      <c r="H31">
        <v>4.573990845741303</v>
      </c>
      <c r="I31">
        <v>5.1796154193723414</v>
      </c>
      <c r="J31">
        <v>3.6246579415039211</v>
      </c>
      <c r="K31">
        <v>4.2064605488739133</v>
      </c>
      <c r="L31">
        <v>4.6920125423589747</v>
      </c>
      <c r="M31">
        <v>4.3832505003111102</v>
      </c>
      <c r="N31">
        <v>4.6614776153519726</v>
      </c>
      <c r="O31">
        <v>0.66589409403505806</v>
      </c>
      <c r="P31">
        <v>0.21057420176051261</v>
      </c>
      <c r="Q31">
        <v>45</v>
      </c>
      <c r="R31">
        <v>43</v>
      </c>
      <c r="S31">
        <v>43</v>
      </c>
      <c r="T31">
        <v>46</v>
      </c>
      <c r="U31">
        <v>46</v>
      </c>
      <c r="V31">
        <v>47</v>
      </c>
      <c r="W31">
        <v>51</v>
      </c>
      <c r="X31">
        <v>46</v>
      </c>
      <c r="Y31">
        <v>39</v>
      </c>
      <c r="Z31">
        <v>45</v>
      </c>
      <c r="AA31">
        <v>45.1</v>
      </c>
      <c r="AB31">
        <v>3.107338983045711</v>
      </c>
      <c r="AC31">
        <v>0.98262686486557838</v>
      </c>
      <c r="AD31">
        <v>3979.556440538001</v>
      </c>
      <c r="AE31">
        <v>4600.2453604041884</v>
      </c>
      <c r="AF31">
        <v>5180.5092734855798</v>
      </c>
      <c r="AG31">
        <v>5923.4027874013054</v>
      </c>
      <c r="AH31">
        <v>3903.61789176087</v>
      </c>
      <c r="AI31">
        <v>3785.4239457587209</v>
      </c>
      <c r="AJ31">
        <v>4115.2381874372559</v>
      </c>
      <c r="AK31">
        <v>4960.4274126013024</v>
      </c>
      <c r="AL31">
        <v>7916.7140849999978</v>
      </c>
      <c r="AM31">
        <v>4039.6185123611108</v>
      </c>
      <c r="AN31">
        <v>4840.4753896748334</v>
      </c>
      <c r="AO31">
        <v>1279.021151393581</v>
      </c>
      <c r="AP31">
        <v>404.4620013934761</v>
      </c>
    </row>
    <row r="32" spans="1:42">
      <c r="A32" t="s">
        <v>158</v>
      </c>
      <c r="B32">
        <v>5</v>
      </c>
      <c r="C32" t="s">
        <v>159</v>
      </c>
      <c r="D32">
        <v>10.977755768407411</v>
      </c>
      <c r="E32">
        <v>11.49995018537548</v>
      </c>
      <c r="F32">
        <v>8.3027054712698618</v>
      </c>
      <c r="G32">
        <v>9.4905464170666658</v>
      </c>
      <c r="H32">
        <v>11.11739987721818</v>
      </c>
      <c r="I32">
        <v>9.0491970782000006</v>
      </c>
      <c r="J32">
        <v>10.790896479531369</v>
      </c>
      <c r="K32">
        <v>10.335492287161291</v>
      </c>
      <c r="L32">
        <v>10.14787937414016</v>
      </c>
      <c r="M32">
        <v>8.9848171243672734</v>
      </c>
      <c r="N32">
        <v>10.06966400627377</v>
      </c>
      <c r="O32">
        <v>1.0667095518486389</v>
      </c>
      <c r="P32">
        <v>0.33732317856991761</v>
      </c>
      <c r="Q32">
        <v>54</v>
      </c>
      <c r="R32">
        <v>53</v>
      </c>
      <c r="S32">
        <v>73</v>
      </c>
      <c r="T32">
        <v>60</v>
      </c>
      <c r="U32">
        <v>55</v>
      </c>
      <c r="V32">
        <v>63</v>
      </c>
      <c r="W32">
        <v>51</v>
      </c>
      <c r="X32">
        <v>62</v>
      </c>
      <c r="Y32">
        <v>61</v>
      </c>
      <c r="Z32">
        <v>55</v>
      </c>
      <c r="AA32">
        <v>58.7</v>
      </c>
      <c r="AB32">
        <v>6.5157927802805036</v>
      </c>
      <c r="AC32">
        <v>2.0604745947367449</v>
      </c>
      <c r="AD32">
        <v>6553.0531281231479</v>
      </c>
      <c r="AE32">
        <v>5504.5057461492452</v>
      </c>
      <c r="AF32">
        <v>4827.6888045610967</v>
      </c>
      <c r="AG32">
        <v>6693.3549949999988</v>
      </c>
      <c r="AH32">
        <v>7121.379648081821</v>
      </c>
      <c r="AI32">
        <v>6713.363982683175</v>
      </c>
      <c r="AJ32">
        <v>6693.6075946454921</v>
      </c>
      <c r="AK32">
        <v>5644.3021819677406</v>
      </c>
      <c r="AL32">
        <v>5600.6718599442647</v>
      </c>
      <c r="AM32">
        <v>7988.5441094545422</v>
      </c>
      <c r="AN32">
        <v>6334.0472050610524</v>
      </c>
      <c r="AO32">
        <v>929.6549666282408</v>
      </c>
      <c r="AP32">
        <v>293.98271326330661</v>
      </c>
    </row>
    <row r="33" spans="1:42">
      <c r="A33" t="s">
        <v>158</v>
      </c>
      <c r="B33">
        <v>5</v>
      </c>
      <c r="C33" t="s">
        <v>36</v>
      </c>
      <c r="D33">
        <v>8.9167615093529413</v>
      </c>
      <c r="E33">
        <v>7.9133827920454536</v>
      </c>
      <c r="F33">
        <v>6.6447601331363657</v>
      </c>
      <c r="G33">
        <v>10.36209784127778</v>
      </c>
      <c r="H33">
        <v>6.9038939862153841</v>
      </c>
      <c r="I33">
        <v>8.7715135315000001</v>
      </c>
      <c r="J33">
        <v>8.5881058173176452</v>
      </c>
      <c r="K33">
        <v>8.5374727305875009</v>
      </c>
      <c r="L33">
        <v>6.7493960689578962</v>
      </c>
      <c r="M33">
        <v>8.1790735544117634</v>
      </c>
      <c r="N33">
        <v>8.156645796480273</v>
      </c>
      <c r="O33">
        <v>1.156924126013039</v>
      </c>
      <c r="P33">
        <v>0.36585153182008601</v>
      </c>
      <c r="Q33">
        <v>17</v>
      </c>
      <c r="R33">
        <v>22</v>
      </c>
      <c r="S33">
        <v>22</v>
      </c>
      <c r="T33">
        <v>18</v>
      </c>
      <c r="U33">
        <v>26</v>
      </c>
      <c r="V33">
        <v>14</v>
      </c>
      <c r="W33">
        <v>17</v>
      </c>
      <c r="X33">
        <v>16</v>
      </c>
      <c r="Y33">
        <v>19</v>
      </c>
      <c r="Z33">
        <v>17</v>
      </c>
      <c r="AA33">
        <v>18.8</v>
      </c>
      <c r="AB33">
        <v>3.5527766918597949</v>
      </c>
      <c r="AC33">
        <v>1.1234866364235141</v>
      </c>
      <c r="AD33">
        <v>7756.2707642941177</v>
      </c>
      <c r="AE33">
        <v>5529.4315622727281</v>
      </c>
      <c r="AF33">
        <v>6129.661934090911</v>
      </c>
      <c r="AG33">
        <v>6780.9742705555554</v>
      </c>
      <c r="AH33">
        <v>5658.8047050769228</v>
      </c>
      <c r="AI33">
        <v>7379.2313602142867</v>
      </c>
      <c r="AJ33">
        <v>7096.1724494117652</v>
      </c>
      <c r="AK33">
        <v>5902.3277860625003</v>
      </c>
      <c r="AL33">
        <v>4377.0796531578953</v>
      </c>
      <c r="AM33">
        <v>6685.4467723529406</v>
      </c>
      <c r="AN33">
        <v>6329.5401257489621</v>
      </c>
      <c r="AO33">
        <v>1009.9627462964</v>
      </c>
      <c r="AP33">
        <v>319.37826302154087</v>
      </c>
    </row>
    <row r="34" spans="1:42">
      <c r="A34" t="s">
        <v>158</v>
      </c>
      <c r="B34">
        <v>5</v>
      </c>
      <c r="C34" t="s">
        <v>28</v>
      </c>
      <c r="D34">
        <v>5.8572334521538476</v>
      </c>
      <c r="E34">
        <v>5.983504608944</v>
      </c>
      <c r="F34">
        <v>6.3373330937178576</v>
      </c>
      <c r="G34">
        <v>5.0131102897916682</v>
      </c>
      <c r="H34">
        <v>6.0583605717909066</v>
      </c>
      <c r="I34">
        <v>6.0118260975862059</v>
      </c>
      <c r="J34">
        <v>4.6552454142692303</v>
      </c>
      <c r="K34">
        <v>5.2540143468320002</v>
      </c>
      <c r="L34">
        <v>6.1581656617263176</v>
      </c>
      <c r="M34">
        <v>4.8418136971239996</v>
      </c>
      <c r="N34">
        <v>5.6170607233936032</v>
      </c>
      <c r="O34">
        <v>0.61253495119174339</v>
      </c>
      <c r="P34">
        <v>0.19370055922259791</v>
      </c>
      <c r="Q34">
        <v>26</v>
      </c>
      <c r="R34">
        <v>25</v>
      </c>
      <c r="S34">
        <v>28</v>
      </c>
      <c r="T34">
        <v>24</v>
      </c>
      <c r="U34">
        <v>22</v>
      </c>
      <c r="V34">
        <v>29</v>
      </c>
      <c r="W34">
        <v>26</v>
      </c>
      <c r="X34">
        <v>25</v>
      </c>
      <c r="Y34">
        <v>19</v>
      </c>
      <c r="Z34">
        <v>25</v>
      </c>
      <c r="AA34">
        <v>24.9</v>
      </c>
      <c r="AB34">
        <v>2.8460498941515411</v>
      </c>
      <c r="AC34">
        <v>0.9</v>
      </c>
      <c r="AD34">
        <v>4155.3354432007691</v>
      </c>
      <c r="AE34">
        <v>5120.8839966556015</v>
      </c>
      <c r="AF34">
        <v>4425.1733409792851</v>
      </c>
      <c r="AG34">
        <v>4343.2817935841676</v>
      </c>
      <c r="AH34">
        <v>3642.1426400999999</v>
      </c>
      <c r="AI34">
        <v>3288.7483666679318</v>
      </c>
      <c r="AJ34">
        <v>3706.523840249999</v>
      </c>
      <c r="AK34">
        <v>4787.5126147211986</v>
      </c>
      <c r="AL34">
        <v>5995.6207821273711</v>
      </c>
      <c r="AM34">
        <v>3607.1262591487998</v>
      </c>
      <c r="AN34">
        <v>4307.2349077435119</v>
      </c>
      <c r="AO34">
        <v>824.10147306324245</v>
      </c>
      <c r="AP34">
        <v>260.60376779797451</v>
      </c>
    </row>
    <row r="35" spans="1:42">
      <c r="A35" t="s">
        <v>158</v>
      </c>
      <c r="B35">
        <v>5</v>
      </c>
      <c r="C35" t="s">
        <v>76</v>
      </c>
      <c r="D35">
        <v>3.0678718248510628</v>
      </c>
      <c r="E35">
        <v>3.8860427486897429</v>
      </c>
      <c r="F35">
        <v>4.4566136153370381</v>
      </c>
      <c r="G35">
        <v>2.9538747087244448</v>
      </c>
      <c r="H35">
        <v>3.6113112862574459</v>
      </c>
      <c r="I35">
        <v>4.1654238261914296</v>
      </c>
      <c r="J35">
        <v>3.983338062736673</v>
      </c>
      <c r="K35">
        <v>3.0103221560274518</v>
      </c>
      <c r="L35">
        <v>3.8295963032538438</v>
      </c>
      <c r="M35">
        <v>3.846016796787842</v>
      </c>
      <c r="N35">
        <v>3.681041132885698</v>
      </c>
      <c r="O35">
        <v>0.5140587709466059</v>
      </c>
      <c r="P35">
        <v>0.16255965673780659</v>
      </c>
      <c r="Q35">
        <v>47</v>
      </c>
      <c r="R35">
        <v>39</v>
      </c>
      <c r="S35">
        <v>27</v>
      </c>
      <c r="T35">
        <v>45</v>
      </c>
      <c r="U35">
        <v>47</v>
      </c>
      <c r="V35">
        <v>35</v>
      </c>
      <c r="W35">
        <v>52</v>
      </c>
      <c r="X35">
        <v>51</v>
      </c>
      <c r="Y35">
        <v>52</v>
      </c>
      <c r="Z35">
        <v>51</v>
      </c>
      <c r="AA35">
        <v>44.6</v>
      </c>
      <c r="AB35">
        <v>8.4089898983832256</v>
      </c>
      <c r="AC35">
        <v>2.6591560900238842</v>
      </c>
      <c r="AD35">
        <v>2533.8663487365961</v>
      </c>
      <c r="AE35">
        <v>4021.891328816921</v>
      </c>
      <c r="AF35">
        <v>2594.1626143562962</v>
      </c>
      <c r="AG35">
        <v>2444.9258068064441</v>
      </c>
      <c r="AH35">
        <v>2415.1853843902131</v>
      </c>
      <c r="AI35">
        <v>2569.9111844840008</v>
      </c>
      <c r="AJ35">
        <v>2479.7207993415368</v>
      </c>
      <c r="AK35">
        <v>1897.6143172105881</v>
      </c>
      <c r="AL35">
        <v>2160.8968189701918</v>
      </c>
      <c r="AM35">
        <v>2591.7361428992158</v>
      </c>
      <c r="AN35">
        <v>2570.9910746012001</v>
      </c>
      <c r="AO35">
        <v>555.5347695006684</v>
      </c>
      <c r="AP35">
        <v>175.67551910387539</v>
      </c>
    </row>
    <row r="36" spans="1:42">
      <c r="A36" t="s">
        <v>158</v>
      </c>
      <c r="B36">
        <v>5</v>
      </c>
      <c r="C36" t="s">
        <v>20</v>
      </c>
      <c r="D36">
        <v>5.041219949624999</v>
      </c>
      <c r="E36">
        <v>4.4723020293714288</v>
      </c>
      <c r="F36">
        <v>2.241545994704166</v>
      </c>
      <c r="G36">
        <v>4.0592880231388886</v>
      </c>
      <c r="H36">
        <v>4.9612122096235307</v>
      </c>
      <c r="I36">
        <v>4.4672494342727269</v>
      </c>
      <c r="J36">
        <v>2.7507861111</v>
      </c>
      <c r="K36">
        <v>3.4953713867545462</v>
      </c>
      <c r="L36">
        <v>3.4591147895624998</v>
      </c>
      <c r="M36">
        <v>2.8494473667545459</v>
      </c>
      <c r="N36">
        <v>3.7797537294907331</v>
      </c>
      <c r="O36">
        <v>0.9713429448257026</v>
      </c>
      <c r="P36">
        <v>0.30716560947844862</v>
      </c>
      <c r="Q36">
        <v>16</v>
      </c>
      <c r="R36">
        <v>14</v>
      </c>
      <c r="S36">
        <v>24</v>
      </c>
      <c r="T36">
        <v>18</v>
      </c>
      <c r="U36">
        <v>17</v>
      </c>
      <c r="V36">
        <v>22</v>
      </c>
      <c r="W36">
        <v>20</v>
      </c>
      <c r="X36">
        <v>22</v>
      </c>
      <c r="Y36">
        <v>16</v>
      </c>
      <c r="Z36">
        <v>22</v>
      </c>
      <c r="AA36">
        <v>19.100000000000001</v>
      </c>
      <c r="AB36">
        <v>3.348299734359383</v>
      </c>
      <c r="AC36">
        <v>1.0588253449512399</v>
      </c>
      <c r="AD36">
        <v>2369.684540624999</v>
      </c>
      <c r="AE36">
        <v>2639.9850325714292</v>
      </c>
      <c r="AF36">
        <v>2054.840369708334</v>
      </c>
      <c r="AG36">
        <v>3055.4293068888892</v>
      </c>
      <c r="AH36">
        <v>2785.2269999411769</v>
      </c>
      <c r="AI36">
        <v>2519.0648210227268</v>
      </c>
      <c r="AJ36">
        <v>1833.8443543799999</v>
      </c>
      <c r="AK36">
        <v>2426.6155918181821</v>
      </c>
      <c r="AL36">
        <v>2328.1968916250012</v>
      </c>
      <c r="AM36">
        <v>2532.6365495040909</v>
      </c>
      <c r="AN36">
        <v>2454.5524458084828</v>
      </c>
      <c r="AO36">
        <v>347.05745837624772</v>
      </c>
      <c r="AP36">
        <v>109.7492047418025</v>
      </c>
    </row>
    <row r="37" spans="1:42">
      <c r="A37" t="s">
        <v>158</v>
      </c>
      <c r="B37">
        <v>5</v>
      </c>
      <c r="C37" t="s">
        <v>101</v>
      </c>
      <c r="D37">
        <v>8.8067016541333309</v>
      </c>
      <c r="E37">
        <v>6.6848449649999999</v>
      </c>
      <c r="F37">
        <v>2.330256143983334</v>
      </c>
      <c r="G37">
        <v>4.7420288050000003</v>
      </c>
      <c r="H37">
        <v>3.8363666541575001</v>
      </c>
      <c r="I37">
        <v>5.3243015828571432</v>
      </c>
      <c r="J37">
        <v>3.207350836711111</v>
      </c>
      <c r="K37">
        <v>5.5682176721857157</v>
      </c>
      <c r="L37">
        <v>5.4770507874285714</v>
      </c>
      <c r="M37">
        <v>6.1539688112500004</v>
      </c>
      <c r="N37">
        <v>5.2131087912706722</v>
      </c>
      <c r="O37">
        <v>1.844647083429241</v>
      </c>
      <c r="P37">
        <v>0.58332862628230442</v>
      </c>
      <c r="Q37">
        <v>6</v>
      </c>
      <c r="R37">
        <v>4</v>
      </c>
      <c r="S37">
        <v>6</v>
      </c>
      <c r="T37">
        <v>5</v>
      </c>
      <c r="U37">
        <v>4</v>
      </c>
      <c r="V37">
        <v>7</v>
      </c>
      <c r="W37">
        <v>9</v>
      </c>
      <c r="X37">
        <v>7</v>
      </c>
      <c r="Y37">
        <v>7</v>
      </c>
      <c r="Z37">
        <v>8</v>
      </c>
      <c r="AA37">
        <v>6.3</v>
      </c>
      <c r="AB37">
        <v>1.636391694484477</v>
      </c>
      <c r="AC37">
        <v>0.51747248987533412</v>
      </c>
      <c r="AD37">
        <v>2916.212583333333</v>
      </c>
      <c r="AE37">
        <v>4114.5544437499984</v>
      </c>
      <c r="AF37">
        <v>3144.6088971666668</v>
      </c>
      <c r="AG37">
        <v>2310.5875000000001</v>
      </c>
      <c r="AH37">
        <v>1307.0701615</v>
      </c>
      <c r="AI37">
        <v>3851.098073714285</v>
      </c>
      <c r="AJ37">
        <v>3118.0757683333341</v>
      </c>
      <c r="AK37">
        <v>3309.7837221428572</v>
      </c>
      <c r="AL37">
        <v>4431.2601922857148</v>
      </c>
      <c r="AM37">
        <v>4362.3803412499992</v>
      </c>
      <c r="AN37">
        <v>3286.563168347619</v>
      </c>
      <c r="AO37">
        <v>973.48982280924042</v>
      </c>
      <c r="AP37">
        <v>307.84451190709342</v>
      </c>
    </row>
    <row r="38" spans="1:42">
      <c r="A38" t="s">
        <v>158</v>
      </c>
      <c r="B38">
        <v>6</v>
      </c>
      <c r="C38" t="s">
        <v>159</v>
      </c>
      <c r="D38">
        <v>13.915243766666659</v>
      </c>
      <c r="E38">
        <v>13.449077254545459</v>
      </c>
      <c r="F38">
        <v>10.38652038875</v>
      </c>
      <c r="G38">
        <v>12.67481918228</v>
      </c>
      <c r="H38">
        <v>12.019761521818181</v>
      </c>
      <c r="I38">
        <v>14.43698254702222</v>
      </c>
      <c r="J38">
        <v>13.361938468888891</v>
      </c>
      <c r="K38">
        <v>14.612426763333341</v>
      </c>
      <c r="L38">
        <v>15.538037078</v>
      </c>
      <c r="M38">
        <v>12.164788922750001</v>
      </c>
      <c r="N38">
        <v>13.255959589405469</v>
      </c>
      <c r="O38">
        <v>1.4987447433440351</v>
      </c>
      <c r="P38">
        <v>0.47394470201716338</v>
      </c>
      <c r="Q38">
        <v>12</v>
      </c>
      <c r="R38">
        <v>11</v>
      </c>
      <c r="S38">
        <v>8</v>
      </c>
      <c r="T38">
        <v>10</v>
      </c>
      <c r="U38">
        <v>11</v>
      </c>
      <c r="V38">
        <v>9</v>
      </c>
      <c r="W38">
        <v>9</v>
      </c>
      <c r="X38">
        <v>9</v>
      </c>
      <c r="Y38">
        <v>10</v>
      </c>
      <c r="Z38">
        <v>8</v>
      </c>
      <c r="AA38">
        <v>9.6999999999999993</v>
      </c>
      <c r="AB38">
        <v>1.3374935098492591</v>
      </c>
      <c r="AC38">
        <v>0.42295258468165059</v>
      </c>
      <c r="AD38">
        <v>5065.3837933333334</v>
      </c>
      <c r="AE38">
        <v>5362.8100263636361</v>
      </c>
      <c r="AF38">
        <v>5935.0304575</v>
      </c>
      <c r="AG38">
        <v>4734.0096983200001</v>
      </c>
      <c r="AH38">
        <v>5116.865945454545</v>
      </c>
      <c r="AI38">
        <v>4649.1673631111098</v>
      </c>
      <c r="AJ38">
        <v>5706.686197777778</v>
      </c>
      <c r="AK38">
        <v>5648.0685755555551</v>
      </c>
      <c r="AL38">
        <v>4760.3937973100001</v>
      </c>
      <c r="AM38">
        <v>5134.4016845249989</v>
      </c>
      <c r="AN38">
        <v>5211.2817539250946</v>
      </c>
      <c r="AO38">
        <v>442.98903316256821</v>
      </c>
      <c r="AP38">
        <v>140.08543232695791</v>
      </c>
    </row>
    <row r="39" spans="1:42">
      <c r="A39" t="s">
        <v>158</v>
      </c>
      <c r="B39">
        <v>6</v>
      </c>
      <c r="C39" t="s">
        <v>76</v>
      </c>
      <c r="D39">
        <v>1.7863998365775</v>
      </c>
      <c r="E39">
        <v>2.636263298821</v>
      </c>
      <c r="F39">
        <v>4.770795208800001</v>
      </c>
      <c r="G39">
        <v>3.6623578640555561</v>
      </c>
      <c r="H39">
        <v>2.6234099434135292</v>
      </c>
      <c r="I39">
        <v>4.0601806645999998</v>
      </c>
      <c r="J39">
        <v>2.7083390105</v>
      </c>
      <c r="K39">
        <v>2.8049027534428572</v>
      </c>
      <c r="L39">
        <v>5.4935302817999991</v>
      </c>
      <c r="M39">
        <v>1.8378801081633329</v>
      </c>
      <c r="N39">
        <v>3.238405897017377</v>
      </c>
      <c r="O39">
        <v>1.2278408206947951</v>
      </c>
      <c r="P39">
        <v>0.38827735975259597</v>
      </c>
      <c r="Q39">
        <v>8</v>
      </c>
      <c r="R39">
        <v>10</v>
      </c>
      <c r="S39">
        <v>5</v>
      </c>
      <c r="T39">
        <v>9</v>
      </c>
      <c r="U39">
        <v>17</v>
      </c>
      <c r="V39">
        <v>5</v>
      </c>
      <c r="W39">
        <v>15</v>
      </c>
      <c r="X39">
        <v>7</v>
      </c>
      <c r="Y39">
        <v>8</v>
      </c>
      <c r="Z39">
        <v>24</v>
      </c>
      <c r="AA39">
        <v>10.8</v>
      </c>
      <c r="AB39">
        <v>6.0699624747146883</v>
      </c>
      <c r="AC39">
        <v>1.9194906731850629</v>
      </c>
      <c r="AD39">
        <v>2804.3579725</v>
      </c>
      <c r="AE39">
        <v>2304.0600980450008</v>
      </c>
      <c r="AF39">
        <v>2836.40354776</v>
      </c>
      <c r="AG39">
        <v>1848.6585560333331</v>
      </c>
      <c r="AH39">
        <v>2210.0097303547059</v>
      </c>
      <c r="AI39">
        <v>3106.7991699999998</v>
      </c>
      <c r="AJ39">
        <v>2277.3998130199998</v>
      </c>
      <c r="AK39">
        <v>2375.0740007142858</v>
      </c>
      <c r="AL39">
        <v>3610.6383436249998</v>
      </c>
      <c r="AM39">
        <v>1472.0810346025</v>
      </c>
      <c r="AN39">
        <v>2484.5482266654822</v>
      </c>
      <c r="AO39">
        <v>621.25710715195873</v>
      </c>
      <c r="AP39">
        <v>196.45874711674719</v>
      </c>
    </row>
    <row r="40" spans="1:42">
      <c r="A40" t="s">
        <v>158</v>
      </c>
      <c r="B40">
        <v>6</v>
      </c>
      <c r="C40" t="s">
        <v>36</v>
      </c>
      <c r="D40">
        <v>7.8193359544999996</v>
      </c>
      <c r="E40">
        <v>4.3731282566666669</v>
      </c>
      <c r="F40">
        <v>4.4708862322000007</v>
      </c>
      <c r="G40">
        <v>8.0032470520000007</v>
      </c>
      <c r="H40">
        <v>6.3567626979999998</v>
      </c>
      <c r="I40">
        <v>2.215698243666667</v>
      </c>
      <c r="J40">
        <v>9.4883117899999991</v>
      </c>
      <c r="K40">
        <v>4.9183578399999996</v>
      </c>
      <c r="M40">
        <v>5.6265747091799998</v>
      </c>
      <c r="N40">
        <v>5.9191447529125929</v>
      </c>
      <c r="O40">
        <v>2.24095345980286</v>
      </c>
      <c r="P40">
        <v>0.74698448660095318</v>
      </c>
      <c r="Q40">
        <v>2</v>
      </c>
      <c r="R40">
        <v>6</v>
      </c>
      <c r="S40">
        <v>2</v>
      </c>
      <c r="T40">
        <v>5</v>
      </c>
      <c r="U40">
        <v>5</v>
      </c>
      <c r="V40">
        <v>3</v>
      </c>
      <c r="W40">
        <v>2</v>
      </c>
      <c r="X40">
        <v>4</v>
      </c>
      <c r="Z40">
        <v>5</v>
      </c>
      <c r="AA40">
        <v>3.7777777777777781</v>
      </c>
      <c r="AB40">
        <v>1.5634719199411431</v>
      </c>
      <c r="AC40">
        <v>0.52115730664704774</v>
      </c>
      <c r="AD40">
        <v>5395.7541500000016</v>
      </c>
      <c r="AE40">
        <v>4356.6921383333329</v>
      </c>
      <c r="AF40">
        <v>3310.3746350000001</v>
      </c>
      <c r="AG40">
        <v>4194.7431139999999</v>
      </c>
      <c r="AH40">
        <v>3867.4746100000002</v>
      </c>
      <c r="AI40">
        <v>4834.7902000000004</v>
      </c>
      <c r="AJ40">
        <v>3739.8123799999998</v>
      </c>
      <c r="AK40">
        <v>3339.6574547499999</v>
      </c>
      <c r="AM40">
        <v>4168.5335439999999</v>
      </c>
      <c r="AN40">
        <v>4134.2035806759259</v>
      </c>
      <c r="AO40">
        <v>677.62108058533329</v>
      </c>
      <c r="AP40">
        <v>225.87369352844439</v>
      </c>
    </row>
    <row r="41" spans="1:42">
      <c r="A41" t="s">
        <v>158</v>
      </c>
      <c r="B41">
        <v>6</v>
      </c>
      <c r="C41" t="s">
        <v>28</v>
      </c>
      <c r="D41">
        <v>4.6165138319999999</v>
      </c>
      <c r="E41">
        <v>4.4773407000000001</v>
      </c>
      <c r="F41">
        <v>7.6280384105579992</v>
      </c>
      <c r="H41">
        <v>1.048019407</v>
      </c>
      <c r="I41">
        <v>6.8752848466666672</v>
      </c>
      <c r="J41">
        <v>1.9401117944599999</v>
      </c>
      <c r="K41">
        <v>4.7435309739999996</v>
      </c>
      <c r="M41">
        <v>5.1307132222140002</v>
      </c>
      <c r="N41">
        <v>4.5574441483623334</v>
      </c>
      <c r="O41">
        <v>2.214903958559252</v>
      </c>
      <c r="P41">
        <v>0.78308680438708744</v>
      </c>
      <c r="Q41">
        <v>3</v>
      </c>
      <c r="R41">
        <v>2</v>
      </c>
      <c r="S41">
        <v>5</v>
      </c>
      <c r="U41">
        <v>2</v>
      </c>
      <c r="V41">
        <v>3</v>
      </c>
      <c r="W41">
        <v>5</v>
      </c>
      <c r="X41">
        <v>3</v>
      </c>
      <c r="Z41">
        <v>5</v>
      </c>
      <c r="AA41">
        <v>3.5</v>
      </c>
      <c r="AB41">
        <v>1.309307341415954</v>
      </c>
      <c r="AC41">
        <v>0.46291004988627571</v>
      </c>
      <c r="AD41">
        <v>2355.497688696667</v>
      </c>
      <c r="AE41">
        <v>3328.7770399999999</v>
      </c>
      <c r="AF41">
        <v>3998.5842368960002</v>
      </c>
      <c r="AH41">
        <v>3834.7230850000001</v>
      </c>
      <c r="AI41">
        <v>4409.1504733333331</v>
      </c>
      <c r="AJ41">
        <v>1267.741434172</v>
      </c>
      <c r="AK41">
        <v>1934.363417526667</v>
      </c>
      <c r="AM41">
        <v>1833.7909207560001</v>
      </c>
      <c r="AN41">
        <v>2870.3285370475842</v>
      </c>
      <c r="AO41">
        <v>1168.939868273719</v>
      </c>
      <c r="AP41">
        <v>413.28265382782791</v>
      </c>
    </row>
    <row r="42" spans="1:42">
      <c r="A42" t="s">
        <v>158</v>
      </c>
      <c r="B42">
        <v>6</v>
      </c>
      <c r="C42" t="s">
        <v>20</v>
      </c>
      <c r="D42">
        <v>1.2334594699999999</v>
      </c>
      <c r="E42">
        <v>0.33880615200000003</v>
      </c>
      <c r="H42">
        <v>0.86509323299999996</v>
      </c>
      <c r="I42">
        <v>0.51582336449999999</v>
      </c>
      <c r="J42">
        <v>2.7062669399999999E-2</v>
      </c>
      <c r="K42">
        <v>0.19097900400000001</v>
      </c>
      <c r="M42">
        <v>0.246205863325</v>
      </c>
      <c r="N42">
        <v>0.48820425088928571</v>
      </c>
      <c r="O42">
        <v>0.42428191865533887</v>
      </c>
      <c r="P42">
        <v>0.16036349179190901</v>
      </c>
      <c r="Q42">
        <v>1</v>
      </c>
      <c r="R42">
        <v>1</v>
      </c>
      <c r="U42">
        <v>2</v>
      </c>
      <c r="V42">
        <v>2</v>
      </c>
      <c r="W42">
        <v>1</v>
      </c>
      <c r="X42">
        <v>1</v>
      </c>
      <c r="Z42">
        <v>4</v>
      </c>
      <c r="AA42">
        <v>1.714285714285714</v>
      </c>
      <c r="AB42">
        <v>1.1126972805283739</v>
      </c>
      <c r="AC42">
        <v>0.42056004125370688</v>
      </c>
      <c r="AD42">
        <v>2738.4231</v>
      </c>
      <c r="AE42">
        <v>1429.32385</v>
      </c>
      <c r="AH42">
        <v>823.10681049999982</v>
      </c>
      <c r="AI42">
        <v>966.4047865</v>
      </c>
      <c r="AJ42">
        <v>2.9159505399999999</v>
      </c>
      <c r="AK42">
        <v>1838.2591600000001</v>
      </c>
      <c r="AM42">
        <v>946.69855170999995</v>
      </c>
      <c r="AN42">
        <v>1249.304601321428</v>
      </c>
      <c r="AO42">
        <v>866.36022698173292</v>
      </c>
      <c r="AP42">
        <v>327.45338662730518</v>
      </c>
    </row>
    <row r="43" spans="1:42">
      <c r="A43" t="s">
        <v>158</v>
      </c>
      <c r="B43">
        <v>7</v>
      </c>
      <c r="C43" t="s">
        <v>159</v>
      </c>
      <c r="D43">
        <v>4.7500750486603414</v>
      </c>
      <c r="E43">
        <v>5.462044976145271</v>
      </c>
      <c r="F43">
        <v>4.4981706795234313</v>
      </c>
      <c r="G43">
        <v>4.8833135701039394</v>
      </c>
      <c r="H43">
        <v>4.8172186925845644</v>
      </c>
      <c r="I43">
        <v>4.1240168017156007</v>
      </c>
      <c r="J43">
        <v>4.6334227830237111</v>
      </c>
      <c r="K43">
        <v>5.0331312581967893</v>
      </c>
      <c r="L43">
        <v>3.866739908118352</v>
      </c>
      <c r="M43">
        <v>5.012823884190027</v>
      </c>
      <c r="N43">
        <v>4.708095760226203</v>
      </c>
      <c r="O43">
        <v>0.46067469521055732</v>
      </c>
      <c r="P43">
        <v>0.14567812972692229</v>
      </c>
      <c r="Q43">
        <v>343</v>
      </c>
      <c r="R43">
        <v>307</v>
      </c>
      <c r="S43">
        <v>376</v>
      </c>
      <c r="T43">
        <v>356</v>
      </c>
      <c r="U43">
        <v>390</v>
      </c>
      <c r="V43">
        <v>429</v>
      </c>
      <c r="W43">
        <v>409</v>
      </c>
      <c r="X43">
        <v>341</v>
      </c>
      <c r="Y43">
        <v>461</v>
      </c>
      <c r="Z43">
        <v>364</v>
      </c>
      <c r="AA43">
        <v>377.6</v>
      </c>
      <c r="AB43">
        <v>45.840787272665573</v>
      </c>
      <c r="AC43">
        <v>14.49612975168813</v>
      </c>
      <c r="AD43">
        <v>693.7355656904964</v>
      </c>
      <c r="AE43">
        <v>798.57281347785022</v>
      </c>
      <c r="AF43">
        <v>640.92464536167643</v>
      </c>
      <c r="AG43">
        <v>679.89932502724673</v>
      </c>
      <c r="AH43">
        <v>702.14119800007722</v>
      </c>
      <c r="AI43">
        <v>647.51875512594381</v>
      </c>
      <c r="AJ43">
        <v>636.34639274667529</v>
      </c>
      <c r="AK43">
        <v>692.3478947931668</v>
      </c>
      <c r="AL43">
        <v>581.73509780377447</v>
      </c>
      <c r="AM43">
        <v>659.42768774925798</v>
      </c>
      <c r="AN43">
        <v>673.26493757761671</v>
      </c>
      <c r="AO43">
        <v>56.768578518002293</v>
      </c>
      <c r="AP43">
        <v>17.951800764699321</v>
      </c>
    </row>
    <row r="44" spans="1:42">
      <c r="A44" t="s">
        <v>158</v>
      </c>
      <c r="B44">
        <v>7</v>
      </c>
      <c r="C44" t="s">
        <v>76</v>
      </c>
      <c r="D44">
        <v>1.1649466513664359</v>
      </c>
      <c r="E44">
        <v>1.245240647935026</v>
      </c>
      <c r="F44">
        <v>1.410484433736523</v>
      </c>
      <c r="G44">
        <v>1.140947750198388</v>
      </c>
      <c r="H44">
        <v>1.2735225199021081</v>
      </c>
      <c r="I44">
        <v>1.299689490590324</v>
      </c>
      <c r="J44">
        <v>1.4054474421219989</v>
      </c>
      <c r="K44">
        <v>1.3561652373323181</v>
      </c>
      <c r="L44">
        <v>1.281328876323419</v>
      </c>
      <c r="M44">
        <v>1.498829254343359</v>
      </c>
      <c r="N44">
        <v>1.30766023038499</v>
      </c>
      <c r="O44">
        <v>0.11205760628177711</v>
      </c>
      <c r="P44">
        <v>3.5435726499680763E-2</v>
      </c>
      <c r="Q44">
        <v>553</v>
      </c>
      <c r="R44">
        <v>508</v>
      </c>
      <c r="S44">
        <v>481</v>
      </c>
      <c r="T44">
        <v>567</v>
      </c>
      <c r="U44">
        <v>504</v>
      </c>
      <c r="V44">
        <v>443</v>
      </c>
      <c r="W44">
        <v>472</v>
      </c>
      <c r="X44">
        <v>475</v>
      </c>
      <c r="Y44">
        <v>469</v>
      </c>
      <c r="Z44">
        <v>459</v>
      </c>
      <c r="AA44">
        <v>493.1</v>
      </c>
      <c r="AB44">
        <v>40.225613730557299</v>
      </c>
      <c r="AC44">
        <v>12.72045596667038</v>
      </c>
      <c r="AD44">
        <v>348.52390272231492</v>
      </c>
      <c r="AE44">
        <v>356.4749105841932</v>
      </c>
      <c r="AF44">
        <v>321.2112727386903</v>
      </c>
      <c r="AG44">
        <v>333.99028528940022</v>
      </c>
      <c r="AH44">
        <v>342.19188682486129</v>
      </c>
      <c r="AI44">
        <v>346.61154273327338</v>
      </c>
      <c r="AJ44">
        <v>340.68482869591111</v>
      </c>
      <c r="AK44">
        <v>374.7741112563578</v>
      </c>
      <c r="AL44">
        <v>395.24592944390201</v>
      </c>
      <c r="AM44">
        <v>381.51238344093713</v>
      </c>
      <c r="AN44">
        <v>354.12210537298409</v>
      </c>
      <c r="AO44">
        <v>23.027735224120629</v>
      </c>
      <c r="AP44">
        <v>7.2820092663509124</v>
      </c>
    </row>
    <row r="45" spans="1:42">
      <c r="A45" t="s">
        <v>158</v>
      </c>
      <c r="B45">
        <v>7</v>
      </c>
      <c r="C45" t="s">
        <v>28</v>
      </c>
      <c r="D45">
        <v>1.714637207758352</v>
      </c>
      <c r="E45">
        <v>1.783490121443996</v>
      </c>
      <c r="F45">
        <v>1.758465967619868</v>
      </c>
      <c r="G45">
        <v>1.6586856878264311</v>
      </c>
      <c r="H45">
        <v>2.2489746738362082</v>
      </c>
      <c r="I45">
        <v>2.1285508264222601</v>
      </c>
      <c r="J45">
        <v>1.853058457754293</v>
      </c>
      <c r="K45">
        <v>2.2583284560558381</v>
      </c>
      <c r="L45">
        <v>1.8772615058737621</v>
      </c>
      <c r="M45">
        <v>1.739685542514142</v>
      </c>
      <c r="N45">
        <v>1.902113844710515</v>
      </c>
      <c r="O45">
        <v>0.22533754216360291</v>
      </c>
      <c r="P45">
        <v>7.1257987558121169E-2</v>
      </c>
      <c r="Q45">
        <v>373</v>
      </c>
      <c r="R45">
        <v>378</v>
      </c>
      <c r="S45">
        <v>385</v>
      </c>
      <c r="T45">
        <v>356</v>
      </c>
      <c r="U45">
        <v>316</v>
      </c>
      <c r="V45">
        <v>335</v>
      </c>
      <c r="W45">
        <v>327</v>
      </c>
      <c r="X45">
        <v>311</v>
      </c>
      <c r="Y45">
        <v>339</v>
      </c>
      <c r="Z45">
        <v>359</v>
      </c>
      <c r="AA45">
        <v>347.9</v>
      </c>
      <c r="AB45">
        <v>26.16804667273939</v>
      </c>
      <c r="AC45">
        <v>8.2750629403447231</v>
      </c>
      <c r="AD45">
        <v>389.62025110083113</v>
      </c>
      <c r="AE45">
        <v>379.6917216873282</v>
      </c>
      <c r="AF45">
        <v>389.19020244246741</v>
      </c>
      <c r="AG45">
        <v>393.91266439064572</v>
      </c>
      <c r="AH45">
        <v>424.03605622829127</v>
      </c>
      <c r="AI45">
        <v>441.13662435710478</v>
      </c>
      <c r="AJ45">
        <v>407.32648154183471</v>
      </c>
      <c r="AK45">
        <v>449.2241283060772</v>
      </c>
      <c r="AL45">
        <v>439.51555757295</v>
      </c>
      <c r="AM45">
        <v>393.16364255573831</v>
      </c>
      <c r="AN45">
        <v>410.68173301832701</v>
      </c>
      <c r="AO45">
        <v>25.577636946129999</v>
      </c>
      <c r="AP45">
        <v>8.0883589914644247</v>
      </c>
    </row>
    <row r="46" spans="1:42">
      <c r="A46" t="s">
        <v>158</v>
      </c>
      <c r="B46">
        <v>7</v>
      </c>
      <c r="C46" t="s">
        <v>36</v>
      </c>
      <c r="D46">
        <v>5.1296379879905487</v>
      </c>
      <c r="E46">
        <v>4.1197991803577834</v>
      </c>
      <c r="F46">
        <v>4.3329828249404239</v>
      </c>
      <c r="G46">
        <v>4.0743005510755284</v>
      </c>
      <c r="H46">
        <v>3.3895144177887762</v>
      </c>
      <c r="I46">
        <v>2.9696819260156131</v>
      </c>
      <c r="J46">
        <v>4.7684320257952626</v>
      </c>
      <c r="K46">
        <v>3.6540983251161121</v>
      </c>
      <c r="L46">
        <v>4.182706323295843</v>
      </c>
      <c r="M46">
        <v>4.2681141113492771</v>
      </c>
      <c r="N46">
        <v>4.0889267673725174</v>
      </c>
      <c r="O46">
        <v>0.63046744258762022</v>
      </c>
      <c r="P46">
        <v>0.19937131091583221</v>
      </c>
      <c r="Q46">
        <v>91</v>
      </c>
      <c r="R46">
        <v>83</v>
      </c>
      <c r="S46">
        <v>95</v>
      </c>
      <c r="T46">
        <v>85</v>
      </c>
      <c r="U46">
        <v>98</v>
      </c>
      <c r="V46">
        <v>98</v>
      </c>
      <c r="W46">
        <v>95</v>
      </c>
      <c r="X46">
        <v>92</v>
      </c>
      <c r="Y46">
        <v>77</v>
      </c>
      <c r="Z46">
        <v>98</v>
      </c>
      <c r="AA46">
        <v>91.2</v>
      </c>
      <c r="AB46">
        <v>7.2694184392181214</v>
      </c>
      <c r="AC46">
        <v>2.298791953275555</v>
      </c>
      <c r="AD46">
        <v>750.60506501098939</v>
      </c>
      <c r="AE46">
        <v>871.9474586281932</v>
      </c>
      <c r="AF46">
        <v>774.54160284715761</v>
      </c>
      <c r="AG46">
        <v>782.00510853647097</v>
      </c>
      <c r="AH46">
        <v>699.72621582989802</v>
      </c>
      <c r="AI46">
        <v>692.65214543683624</v>
      </c>
      <c r="AJ46">
        <v>735.59749768905226</v>
      </c>
      <c r="AK46">
        <v>747.84430351532626</v>
      </c>
      <c r="AL46">
        <v>732.5623404002597</v>
      </c>
      <c r="AM46">
        <v>798.7452099863267</v>
      </c>
      <c r="AN46">
        <v>758.62269478805115</v>
      </c>
      <c r="AO46">
        <v>52.135649698178497</v>
      </c>
      <c r="AP46">
        <v>16.486740033891419</v>
      </c>
    </row>
    <row r="47" spans="1:42">
      <c r="A47" t="s">
        <v>158</v>
      </c>
      <c r="B47">
        <v>7</v>
      </c>
      <c r="C47" t="s">
        <v>20</v>
      </c>
      <c r="D47">
        <v>2.843787773156468</v>
      </c>
      <c r="E47">
        <v>2.8085065845318522</v>
      </c>
      <c r="F47">
        <v>2.7944423700791901</v>
      </c>
      <c r="G47">
        <v>3.0042182412142209</v>
      </c>
      <c r="H47">
        <v>2.8267414445134942</v>
      </c>
      <c r="I47">
        <v>3.7858847277317849</v>
      </c>
      <c r="J47">
        <v>2.370533603142305</v>
      </c>
      <c r="K47">
        <v>2.8054246637145339</v>
      </c>
      <c r="L47">
        <v>2.8836174345048988</v>
      </c>
      <c r="M47">
        <v>2.473957449024633</v>
      </c>
      <c r="N47">
        <v>2.859711429161337</v>
      </c>
      <c r="O47">
        <v>0.37690573464343508</v>
      </c>
      <c r="P47">
        <v>0.11918805846522861</v>
      </c>
      <c r="Q47">
        <v>186</v>
      </c>
      <c r="R47">
        <v>181</v>
      </c>
      <c r="S47">
        <v>185</v>
      </c>
      <c r="T47">
        <v>175</v>
      </c>
      <c r="U47">
        <v>179</v>
      </c>
      <c r="V47">
        <v>158</v>
      </c>
      <c r="W47">
        <v>204</v>
      </c>
      <c r="X47">
        <v>197</v>
      </c>
      <c r="Y47">
        <v>182</v>
      </c>
      <c r="Z47">
        <v>201</v>
      </c>
      <c r="AA47">
        <v>184.8</v>
      </c>
      <c r="AB47">
        <v>13.54662729653071</v>
      </c>
      <c r="AC47">
        <v>4.283819687044625</v>
      </c>
      <c r="AD47">
        <v>561.32583785274221</v>
      </c>
      <c r="AE47">
        <v>556.24368831281754</v>
      </c>
      <c r="AF47">
        <v>585.80853941254054</v>
      </c>
      <c r="AG47">
        <v>555.98709762302872</v>
      </c>
      <c r="AH47">
        <v>549.13079637089413</v>
      </c>
      <c r="AI47">
        <v>635.70603280373371</v>
      </c>
      <c r="AJ47">
        <v>524.28110144593143</v>
      </c>
      <c r="AK47">
        <v>525.09579800334984</v>
      </c>
      <c r="AL47">
        <v>552.10645716335171</v>
      </c>
      <c r="AM47">
        <v>500.3512334751245</v>
      </c>
      <c r="AN47">
        <v>554.60365824635142</v>
      </c>
      <c r="AO47">
        <v>37.074723585063808</v>
      </c>
      <c r="AP47">
        <v>11.7240570149965</v>
      </c>
    </row>
    <row r="48" spans="1:42">
      <c r="A48" t="s">
        <v>158</v>
      </c>
      <c r="B48">
        <v>7</v>
      </c>
      <c r="C48" t="s">
        <v>101</v>
      </c>
      <c r="D48">
        <v>2.0180835070132241</v>
      </c>
      <c r="E48">
        <v>2.7449204386174202</v>
      </c>
      <c r="F48">
        <v>2.23505007893755</v>
      </c>
      <c r="G48">
        <v>2.1451557929014129</v>
      </c>
      <c r="H48">
        <v>3.2879301789550728</v>
      </c>
      <c r="I48">
        <v>2.3871193337686409</v>
      </c>
      <c r="J48">
        <v>2.1127308802034559</v>
      </c>
      <c r="K48">
        <v>1.8932585868257139</v>
      </c>
      <c r="L48">
        <v>2.7332589616595349</v>
      </c>
      <c r="M48">
        <v>1.808191624226257</v>
      </c>
      <c r="N48">
        <v>2.336569938310828</v>
      </c>
      <c r="O48">
        <v>0.46018663437557811</v>
      </c>
      <c r="P48">
        <v>0.14552379133939641</v>
      </c>
      <c r="Q48">
        <v>111</v>
      </c>
      <c r="R48">
        <v>93</v>
      </c>
      <c r="S48">
        <v>100</v>
      </c>
      <c r="T48">
        <v>119</v>
      </c>
      <c r="U48">
        <v>69</v>
      </c>
      <c r="V48">
        <v>92</v>
      </c>
      <c r="W48">
        <v>113</v>
      </c>
      <c r="X48">
        <v>126</v>
      </c>
      <c r="Y48">
        <v>86</v>
      </c>
      <c r="Z48">
        <v>113</v>
      </c>
      <c r="AA48">
        <v>102.2</v>
      </c>
      <c r="AB48">
        <v>17.376868404737241</v>
      </c>
      <c r="AC48">
        <v>5.4950482759986334</v>
      </c>
      <c r="AD48">
        <v>451.95606624576601</v>
      </c>
      <c r="AE48">
        <v>516.36717459655904</v>
      </c>
      <c r="AF48">
        <v>504.30784271969992</v>
      </c>
      <c r="AG48">
        <v>483.29190838268931</v>
      </c>
      <c r="AH48">
        <v>642.15998600434762</v>
      </c>
      <c r="AI48">
        <v>520.4302132548911</v>
      </c>
      <c r="AJ48">
        <v>453.41463873336278</v>
      </c>
      <c r="AK48">
        <v>423.47642085650779</v>
      </c>
      <c r="AL48">
        <v>529.5485733112788</v>
      </c>
      <c r="AM48">
        <v>407.56957445849582</v>
      </c>
      <c r="AN48">
        <v>493.25223985635978</v>
      </c>
      <c r="AO48">
        <v>67.072026106161289</v>
      </c>
      <c r="AP48">
        <v>21.210036977774411</v>
      </c>
    </row>
    <row r="49" spans="1:42">
      <c r="A49" t="s">
        <v>158</v>
      </c>
      <c r="B49">
        <v>8</v>
      </c>
      <c r="C49" t="s">
        <v>159</v>
      </c>
      <c r="D49">
        <v>7.6996938873818221</v>
      </c>
      <c r="E49">
        <v>7.0634074858515099</v>
      </c>
      <c r="F49">
        <v>6.053068010884969</v>
      </c>
      <c r="G49">
        <v>6.9273246310105696</v>
      </c>
      <c r="H49">
        <v>7.9874147609678579</v>
      </c>
      <c r="I49">
        <v>7.0294952005658029</v>
      </c>
      <c r="J49">
        <v>7.568293894975648</v>
      </c>
      <c r="K49">
        <v>7.4953147021556434</v>
      </c>
      <c r="L49">
        <v>7.4471103177377049</v>
      </c>
      <c r="M49">
        <v>7.5938818946619024</v>
      </c>
      <c r="N49">
        <v>7.2865004786193426</v>
      </c>
      <c r="O49">
        <v>0.54482255290486248</v>
      </c>
      <c r="P49">
        <v>0.17228801878069511</v>
      </c>
      <c r="Q49">
        <v>110</v>
      </c>
      <c r="R49">
        <v>121</v>
      </c>
      <c r="S49">
        <v>153</v>
      </c>
      <c r="T49">
        <v>123</v>
      </c>
      <c r="U49">
        <v>112</v>
      </c>
      <c r="V49">
        <v>121</v>
      </c>
      <c r="W49">
        <v>108</v>
      </c>
      <c r="X49">
        <v>124</v>
      </c>
      <c r="Y49">
        <v>122</v>
      </c>
      <c r="Z49">
        <v>105</v>
      </c>
      <c r="AA49">
        <v>119.9</v>
      </c>
      <c r="AB49">
        <v>13.551957628164111</v>
      </c>
      <c r="AC49">
        <v>4.285505285909184</v>
      </c>
      <c r="AD49">
        <v>12398.000685327261</v>
      </c>
      <c r="AE49">
        <v>9530.6129792124884</v>
      </c>
      <c r="AF49">
        <v>7994.7104579753623</v>
      </c>
      <c r="AG49">
        <v>11247.114062887809</v>
      </c>
      <c r="AH49">
        <v>11174.4649794375</v>
      </c>
      <c r="AI49">
        <v>10217.699380765291</v>
      </c>
      <c r="AJ49">
        <v>13010.195203207961</v>
      </c>
      <c r="AK49">
        <v>9501.232513601617</v>
      </c>
      <c r="AL49">
        <v>10216.47212031968</v>
      </c>
      <c r="AM49">
        <v>13929.41757155829</v>
      </c>
      <c r="AN49">
        <v>10921.99199542932</v>
      </c>
      <c r="AO49">
        <v>1803.4074693548589</v>
      </c>
      <c r="AP49">
        <v>570.28751525216603</v>
      </c>
    </row>
    <row r="50" spans="1:42">
      <c r="A50" t="s">
        <v>158</v>
      </c>
      <c r="B50">
        <v>8</v>
      </c>
      <c r="C50" t="s">
        <v>76</v>
      </c>
      <c r="D50">
        <v>2.5125946082292132</v>
      </c>
      <c r="E50">
        <v>3.6461795660593772</v>
      </c>
      <c r="F50">
        <v>3.4497080413771419</v>
      </c>
      <c r="G50">
        <v>2.9333007220544931</v>
      </c>
      <c r="H50">
        <v>3.2544661965190018</v>
      </c>
      <c r="I50">
        <v>2.9871257328166658</v>
      </c>
      <c r="J50">
        <v>3.023426599092899</v>
      </c>
      <c r="K50">
        <v>2.9534149115304871</v>
      </c>
      <c r="L50">
        <v>3.1126705485489241</v>
      </c>
      <c r="M50">
        <v>3.0003922030626811</v>
      </c>
      <c r="N50">
        <v>3.087327912929088</v>
      </c>
      <c r="O50">
        <v>0.31017362417144068</v>
      </c>
      <c r="P50">
        <v>9.8085512249080978E-2</v>
      </c>
      <c r="Q50">
        <v>89</v>
      </c>
      <c r="R50">
        <v>71</v>
      </c>
      <c r="S50">
        <v>56</v>
      </c>
      <c r="T50">
        <v>69</v>
      </c>
      <c r="U50">
        <v>80</v>
      </c>
      <c r="V50">
        <v>78</v>
      </c>
      <c r="W50">
        <v>100</v>
      </c>
      <c r="X50">
        <v>82</v>
      </c>
      <c r="Y50">
        <v>93</v>
      </c>
      <c r="Z50">
        <v>97</v>
      </c>
      <c r="AA50">
        <v>81.5</v>
      </c>
      <c r="AB50">
        <v>13.753787357185169</v>
      </c>
      <c r="AC50">
        <v>4.349329450233296</v>
      </c>
      <c r="AD50">
        <v>4190.5912543877521</v>
      </c>
      <c r="AE50">
        <v>4302.6824812459154</v>
      </c>
      <c r="AF50">
        <v>5331.8552756203571</v>
      </c>
      <c r="AG50">
        <v>3288.5214961676811</v>
      </c>
      <c r="AH50">
        <v>4514.9292787143759</v>
      </c>
      <c r="AI50">
        <v>3495.0301543691048</v>
      </c>
      <c r="AJ50">
        <v>3344.1748070135991</v>
      </c>
      <c r="AK50">
        <v>4458.6924362865839</v>
      </c>
      <c r="AL50">
        <v>3576.6995194530109</v>
      </c>
      <c r="AM50">
        <v>3310.6121762816492</v>
      </c>
      <c r="AN50">
        <v>3981.3788879540029</v>
      </c>
      <c r="AO50">
        <v>684.72260396582362</v>
      </c>
      <c r="AP50">
        <v>216.52829939334441</v>
      </c>
    </row>
    <row r="51" spans="1:42">
      <c r="A51" t="s">
        <v>158</v>
      </c>
      <c r="B51">
        <v>8</v>
      </c>
      <c r="C51" t="s">
        <v>36</v>
      </c>
      <c r="D51">
        <v>6.3539552435405398</v>
      </c>
      <c r="E51">
        <v>6.8177340690526309</v>
      </c>
      <c r="F51">
        <v>6.001961155684211</v>
      </c>
      <c r="G51">
        <v>7.9287170419000006</v>
      </c>
      <c r="H51">
        <v>4.9121499797777783</v>
      </c>
      <c r="I51">
        <v>5.8072235599249993</v>
      </c>
      <c r="J51">
        <v>6.2486560778264693</v>
      </c>
      <c r="K51">
        <v>5.3006388348361106</v>
      </c>
      <c r="L51">
        <v>4.8704211284378394</v>
      </c>
      <c r="M51">
        <v>5.3735783946</v>
      </c>
      <c r="N51">
        <v>5.9615035485580572</v>
      </c>
      <c r="O51">
        <v>0.93920626001998675</v>
      </c>
      <c r="P51">
        <v>0.29700309743514991</v>
      </c>
      <c r="Q51">
        <v>37</v>
      </c>
      <c r="R51">
        <v>38</v>
      </c>
      <c r="S51">
        <v>38</v>
      </c>
      <c r="T51">
        <v>30</v>
      </c>
      <c r="U51">
        <v>45</v>
      </c>
      <c r="V51">
        <v>32</v>
      </c>
      <c r="W51">
        <v>34</v>
      </c>
      <c r="X51">
        <v>36</v>
      </c>
      <c r="Y51">
        <v>37</v>
      </c>
      <c r="Z51">
        <v>36</v>
      </c>
      <c r="AA51">
        <v>36.299999999999997</v>
      </c>
      <c r="AB51">
        <v>4.0290610982378183</v>
      </c>
      <c r="AC51">
        <v>1.2741009902410929</v>
      </c>
      <c r="AD51">
        <v>11408.83576848648</v>
      </c>
      <c r="AE51">
        <v>8979.5769086842083</v>
      </c>
      <c r="AF51">
        <v>9942.4113070263156</v>
      </c>
      <c r="AG51">
        <v>10182.48829833333</v>
      </c>
      <c r="AH51">
        <v>8609.8787433555572</v>
      </c>
      <c r="AI51">
        <v>8459.8778079999993</v>
      </c>
      <c r="AJ51">
        <v>12220.539690955011</v>
      </c>
      <c r="AK51">
        <v>11640.63445236111</v>
      </c>
      <c r="AL51">
        <v>8997.1206258648672</v>
      </c>
      <c r="AM51">
        <v>13380.799704027781</v>
      </c>
      <c r="AN51">
        <v>10382.21633070946</v>
      </c>
      <c r="AO51">
        <v>1698.5049565721249</v>
      </c>
      <c r="AP51">
        <v>537.11442798532926</v>
      </c>
    </row>
    <row r="52" spans="1:42">
      <c r="A52" t="s">
        <v>158</v>
      </c>
      <c r="B52">
        <v>8</v>
      </c>
      <c r="C52" t="s">
        <v>28</v>
      </c>
      <c r="D52">
        <v>5.1561637713659572</v>
      </c>
      <c r="E52">
        <v>4.5527205814490914</v>
      </c>
      <c r="F52">
        <v>5.5606231693921586</v>
      </c>
      <c r="G52">
        <v>4.4871809202592594</v>
      </c>
      <c r="H52">
        <v>4.3258150316754396</v>
      </c>
      <c r="I52">
        <v>4.1269113033720588</v>
      </c>
      <c r="J52">
        <v>3.7107224849389819</v>
      </c>
      <c r="K52">
        <v>3.6704611167873011</v>
      </c>
      <c r="L52">
        <v>4.382409737344898</v>
      </c>
      <c r="M52">
        <v>5.0362997704333354</v>
      </c>
      <c r="N52">
        <v>4.5009307887018482</v>
      </c>
      <c r="O52">
        <v>0.60923283033891551</v>
      </c>
      <c r="P52">
        <v>0.1926563369221905</v>
      </c>
      <c r="Q52">
        <v>47</v>
      </c>
      <c r="R52">
        <v>55</v>
      </c>
      <c r="S52">
        <v>51</v>
      </c>
      <c r="T52">
        <v>54</v>
      </c>
      <c r="U52">
        <v>57</v>
      </c>
      <c r="V52">
        <v>68</v>
      </c>
      <c r="W52">
        <v>59</v>
      </c>
      <c r="X52">
        <v>63</v>
      </c>
      <c r="Y52">
        <v>49</v>
      </c>
      <c r="Z52">
        <v>45</v>
      </c>
      <c r="AA52">
        <v>54.8</v>
      </c>
      <c r="AB52">
        <v>7.2234187043101539</v>
      </c>
      <c r="AC52">
        <v>2.2842455598682418</v>
      </c>
      <c r="AD52">
        <v>5077.5754615842561</v>
      </c>
      <c r="AE52">
        <v>6397.8382553545498</v>
      </c>
      <c r="AF52">
        <v>6857.7809940392153</v>
      </c>
      <c r="AG52">
        <v>6886.8989254814824</v>
      </c>
      <c r="AH52">
        <v>5207.2518198310554</v>
      </c>
      <c r="AI52">
        <v>4274.1704600867624</v>
      </c>
      <c r="AJ52">
        <v>4892.1803354661024</v>
      </c>
      <c r="AK52">
        <v>6450.2392413957132</v>
      </c>
      <c r="AL52">
        <v>8567.0395098571407</v>
      </c>
      <c r="AM52">
        <v>4660.912067539999</v>
      </c>
      <c r="AN52">
        <v>5927.1887070636276</v>
      </c>
      <c r="AO52">
        <v>1329.087857563557</v>
      </c>
      <c r="AP52">
        <v>420.29448403742902</v>
      </c>
    </row>
    <row r="53" spans="1:42">
      <c r="A53" t="s">
        <v>158</v>
      </c>
      <c r="B53">
        <v>8</v>
      </c>
      <c r="C53" t="s">
        <v>101</v>
      </c>
      <c r="D53">
        <v>4.1950503238818184</v>
      </c>
      <c r="E53">
        <v>3.28127289085</v>
      </c>
      <c r="F53">
        <v>2.918955263434782</v>
      </c>
      <c r="G53">
        <v>3.9219224237272732</v>
      </c>
      <c r="H53">
        <v>3.7831247772399998</v>
      </c>
      <c r="I53">
        <v>3.7649469799999999</v>
      </c>
      <c r="J53">
        <v>4.2677271702500006</v>
      </c>
      <c r="K53">
        <v>4.4716554138499998</v>
      </c>
      <c r="L53">
        <v>4.9474754361176494</v>
      </c>
      <c r="M53">
        <v>5.3525873823142867</v>
      </c>
      <c r="N53">
        <v>4.0904718061665806</v>
      </c>
      <c r="O53">
        <v>0.72809793449474414</v>
      </c>
      <c r="P53">
        <v>0.23024478326674691</v>
      </c>
      <c r="Q53">
        <v>22</v>
      </c>
      <c r="R53">
        <v>20</v>
      </c>
      <c r="S53">
        <v>23</v>
      </c>
      <c r="T53">
        <v>22</v>
      </c>
      <c r="U53">
        <v>20</v>
      </c>
      <c r="V53">
        <v>23</v>
      </c>
      <c r="W53">
        <v>28</v>
      </c>
      <c r="X53">
        <v>20</v>
      </c>
      <c r="Y53">
        <v>17</v>
      </c>
      <c r="Z53">
        <v>21</v>
      </c>
      <c r="AA53">
        <v>21.6</v>
      </c>
      <c r="AB53">
        <v>2.8751811537130432</v>
      </c>
      <c r="AC53">
        <v>0.90921211313239036</v>
      </c>
      <c r="AD53">
        <v>5184.2885565909091</v>
      </c>
      <c r="AE53">
        <v>6285.467084599999</v>
      </c>
      <c r="AF53">
        <v>4686.409624434782</v>
      </c>
      <c r="AG53">
        <v>3018.0950643181818</v>
      </c>
      <c r="AH53">
        <v>3241.8819451905001</v>
      </c>
      <c r="AI53">
        <v>6355.2615886521744</v>
      </c>
      <c r="AJ53">
        <v>4581.8106952857142</v>
      </c>
      <c r="AK53">
        <v>3998.6330507500002</v>
      </c>
      <c r="AL53">
        <v>4622.829126058823</v>
      </c>
      <c r="AM53">
        <v>4993.1209956666671</v>
      </c>
      <c r="AN53">
        <v>4696.7797731547744</v>
      </c>
      <c r="AO53">
        <v>1107.59425254958</v>
      </c>
      <c r="AP53">
        <v>350.25205613684312</v>
      </c>
    </row>
    <row r="54" spans="1:42">
      <c r="A54" t="s">
        <v>158</v>
      </c>
      <c r="B54">
        <v>8</v>
      </c>
      <c r="C54" t="s">
        <v>20</v>
      </c>
      <c r="D54">
        <v>4.4728095800645162</v>
      </c>
      <c r="E54">
        <v>3.1522698648105272</v>
      </c>
      <c r="F54">
        <v>2.9851673118750002</v>
      </c>
      <c r="G54">
        <v>3.2272653371666662</v>
      </c>
      <c r="H54">
        <v>4.1302093238139506</v>
      </c>
      <c r="I54">
        <v>3.521228223895744</v>
      </c>
      <c r="J54">
        <v>2.965393159285366</v>
      </c>
      <c r="K54">
        <v>3.5444444941428568</v>
      </c>
      <c r="L54">
        <v>2.7737640726923911</v>
      </c>
      <c r="M54">
        <v>3.2172832690066682</v>
      </c>
      <c r="N54">
        <v>3.3989834636753691</v>
      </c>
      <c r="O54">
        <v>0.53721605435936115</v>
      </c>
      <c r="P54">
        <v>0.1698826327384409</v>
      </c>
      <c r="Q54">
        <v>31</v>
      </c>
      <c r="R54">
        <v>38</v>
      </c>
      <c r="S54">
        <v>40</v>
      </c>
      <c r="T54">
        <v>45</v>
      </c>
      <c r="U54">
        <v>43</v>
      </c>
      <c r="V54">
        <v>47</v>
      </c>
      <c r="W54">
        <v>41</v>
      </c>
      <c r="X54">
        <v>42</v>
      </c>
      <c r="Y54">
        <v>46</v>
      </c>
      <c r="Z54">
        <v>45</v>
      </c>
      <c r="AA54">
        <v>41.8</v>
      </c>
      <c r="AB54">
        <v>4.7328638264796909</v>
      </c>
      <c r="AC54">
        <v>1.496662954709576</v>
      </c>
      <c r="AD54">
        <v>3289.1137885622579</v>
      </c>
      <c r="AE54">
        <v>3289.7333984999991</v>
      </c>
      <c r="AF54">
        <v>2943.9206244749998</v>
      </c>
      <c r="AG54">
        <v>4516.860870022223</v>
      </c>
      <c r="AH54">
        <v>3023.7259734651161</v>
      </c>
      <c r="AI54">
        <v>3624.6419785957441</v>
      </c>
      <c r="AJ54">
        <v>3316.831639397561</v>
      </c>
      <c r="AK54">
        <v>3021.7456151904762</v>
      </c>
      <c r="AL54">
        <v>4285.0119423913038</v>
      </c>
      <c r="AM54">
        <v>2834.217736278667</v>
      </c>
      <c r="AN54">
        <v>3414.5803566878349</v>
      </c>
      <c r="AO54">
        <v>569.90354277329538</v>
      </c>
      <c r="AP54">
        <v>180.21932417628059</v>
      </c>
    </row>
    <row r="55" spans="1:42">
      <c r="A55" t="s">
        <v>158</v>
      </c>
      <c r="B55">
        <v>9</v>
      </c>
      <c r="C55" t="s">
        <v>159</v>
      </c>
      <c r="D55">
        <v>12.783753967675</v>
      </c>
      <c r="E55">
        <v>12.78474835141464</v>
      </c>
      <c r="F55">
        <v>9.5687619693269248</v>
      </c>
      <c r="G55">
        <v>11.40287653319047</v>
      </c>
      <c r="H55">
        <v>12.842535995414631</v>
      </c>
      <c r="I55">
        <v>10.090067070447921</v>
      </c>
      <c r="J55">
        <v>11.611021036775011</v>
      </c>
      <c r="K55">
        <v>12.18603311926667</v>
      </c>
      <c r="L55">
        <v>11.98889229506818</v>
      </c>
      <c r="M55">
        <v>10.365653435487809</v>
      </c>
      <c r="N55">
        <v>11.562434377406721</v>
      </c>
      <c r="O55">
        <v>1.192465887741293</v>
      </c>
      <c r="P55">
        <v>0.3770908237317146</v>
      </c>
      <c r="Q55">
        <v>40</v>
      </c>
      <c r="R55">
        <v>41</v>
      </c>
      <c r="S55">
        <v>52</v>
      </c>
      <c r="T55">
        <v>42</v>
      </c>
      <c r="U55">
        <v>41</v>
      </c>
      <c r="V55">
        <v>48</v>
      </c>
      <c r="W55">
        <v>40</v>
      </c>
      <c r="X55">
        <v>45</v>
      </c>
      <c r="Y55">
        <v>44</v>
      </c>
      <c r="Z55">
        <v>41</v>
      </c>
      <c r="AA55">
        <v>43.4</v>
      </c>
      <c r="AB55">
        <v>3.9496835316263001</v>
      </c>
      <c r="AC55">
        <v>1.2489995996796801</v>
      </c>
      <c r="AD55">
        <v>7744.4609265500012</v>
      </c>
      <c r="AE55">
        <v>6215.0266504878036</v>
      </c>
      <c r="AF55">
        <v>6513.0738190576913</v>
      </c>
      <c r="AG55">
        <v>7882.4764058809496</v>
      </c>
      <c r="AH55">
        <v>7866.2380061951208</v>
      </c>
      <c r="AI55">
        <v>7544.2061435625001</v>
      </c>
      <c r="AJ55">
        <v>7509.833566575001</v>
      </c>
      <c r="AK55">
        <v>6478.8926147111106</v>
      </c>
      <c r="AL55">
        <v>7157.1137745000033</v>
      </c>
      <c r="AM55">
        <v>9283.9972897804819</v>
      </c>
      <c r="AN55">
        <v>7419.531919730066</v>
      </c>
      <c r="AO55">
        <v>897.25115813944979</v>
      </c>
      <c r="AP55">
        <v>283.73572929445868</v>
      </c>
    </row>
    <row r="56" spans="1:42">
      <c r="A56" t="s">
        <v>158</v>
      </c>
      <c r="B56">
        <v>9</v>
      </c>
      <c r="C56" t="s">
        <v>36</v>
      </c>
      <c r="D56">
        <v>9.1378915014285713</v>
      </c>
      <c r="E56">
        <v>7.010350275263157</v>
      </c>
      <c r="F56">
        <v>5.4983922028421066</v>
      </c>
      <c r="G56">
        <v>9.518501288125</v>
      </c>
      <c r="H56">
        <v>6.5113287851181827</v>
      </c>
      <c r="I56">
        <v>8.7202063360000004</v>
      </c>
      <c r="J56">
        <v>8.4938542316923087</v>
      </c>
      <c r="K56">
        <v>8.7859514686692322</v>
      </c>
      <c r="L56">
        <v>8.3249661373076922</v>
      </c>
      <c r="M56">
        <v>8.8492384758461515</v>
      </c>
      <c r="N56">
        <v>8.0850680702292408</v>
      </c>
      <c r="O56">
        <v>1.2991016322725319</v>
      </c>
      <c r="P56">
        <v>0.41081200700237058</v>
      </c>
      <c r="Q56">
        <v>14</v>
      </c>
      <c r="R56">
        <v>19</v>
      </c>
      <c r="S56">
        <v>19</v>
      </c>
      <c r="T56">
        <v>16</v>
      </c>
      <c r="U56">
        <v>22</v>
      </c>
      <c r="V56">
        <v>13</v>
      </c>
      <c r="W56">
        <v>13</v>
      </c>
      <c r="X56">
        <v>13</v>
      </c>
      <c r="Y56">
        <v>13</v>
      </c>
      <c r="Z56">
        <v>13</v>
      </c>
      <c r="AA56">
        <v>15.5</v>
      </c>
      <c r="AB56">
        <v>3.3416562759605699</v>
      </c>
      <c r="AC56">
        <v>1.056724498943157</v>
      </c>
      <c r="AD56">
        <v>7202.3900150000009</v>
      </c>
      <c r="AE56">
        <v>6037.8720952631584</v>
      </c>
      <c r="AF56">
        <v>6496.2212105263134</v>
      </c>
      <c r="AG56">
        <v>5748.6212218749997</v>
      </c>
      <c r="AH56">
        <v>5808.1333861818184</v>
      </c>
      <c r="AI56">
        <v>7856.1949939999977</v>
      </c>
      <c r="AJ56">
        <v>8140.5234723076901</v>
      </c>
      <c r="AK56">
        <v>6061.9838613076927</v>
      </c>
      <c r="AL56">
        <v>4857.6898813846155</v>
      </c>
      <c r="AM56">
        <v>6392.4476630769241</v>
      </c>
      <c r="AN56">
        <v>6460.2077800923216</v>
      </c>
      <c r="AO56">
        <v>1009.154419315787</v>
      </c>
      <c r="AP56">
        <v>319.12264758625059</v>
      </c>
    </row>
    <row r="57" spans="1:42">
      <c r="A57" t="s">
        <v>158</v>
      </c>
      <c r="B57">
        <v>9</v>
      </c>
      <c r="C57" t="s">
        <v>76</v>
      </c>
      <c r="D57">
        <v>3.489995458150001</v>
      </c>
      <c r="E57">
        <v>5.2676798752727274</v>
      </c>
      <c r="F57">
        <v>6.3933519647857144</v>
      </c>
      <c r="G57">
        <v>3.561720665221539</v>
      </c>
      <c r="H57">
        <v>3.5911687943242421</v>
      </c>
      <c r="I57">
        <v>3.757641295960001</v>
      </c>
      <c r="J57">
        <v>5.0450494142218751</v>
      </c>
      <c r="K57">
        <v>3.9430984618633338</v>
      </c>
      <c r="L57">
        <v>3.7129840855333329</v>
      </c>
      <c r="M57">
        <v>4.5853892272677426</v>
      </c>
      <c r="N57">
        <v>4.3348079242600503</v>
      </c>
      <c r="O57">
        <v>0.96682075105113108</v>
      </c>
      <c r="P57">
        <v>0.30573556624362053</v>
      </c>
      <c r="Q57">
        <v>28</v>
      </c>
      <c r="R57">
        <v>22</v>
      </c>
      <c r="S57">
        <v>14</v>
      </c>
      <c r="T57">
        <v>26</v>
      </c>
      <c r="U57">
        <v>33</v>
      </c>
      <c r="V57">
        <v>25</v>
      </c>
      <c r="W57">
        <v>32</v>
      </c>
      <c r="X57">
        <v>27</v>
      </c>
      <c r="Y57">
        <v>36</v>
      </c>
      <c r="Z57">
        <v>31</v>
      </c>
      <c r="AA57">
        <v>27.4</v>
      </c>
      <c r="AB57">
        <v>6.2928530890209107</v>
      </c>
      <c r="AC57">
        <v>1.9899748742132399</v>
      </c>
      <c r="AD57">
        <v>3092.2681554928572</v>
      </c>
      <c r="AE57">
        <v>3132.6280672181811</v>
      </c>
      <c r="AF57">
        <v>2784.8401769285711</v>
      </c>
      <c r="AG57">
        <v>3252.084026453846</v>
      </c>
      <c r="AH57">
        <v>3037.6308011151509</v>
      </c>
      <c r="AI57">
        <v>3337.0514608000012</v>
      </c>
      <c r="AJ57">
        <v>3315.9295127312498</v>
      </c>
      <c r="AK57">
        <v>2798.1951653518522</v>
      </c>
      <c r="AL57">
        <v>2807.6917614444451</v>
      </c>
      <c r="AM57">
        <v>3124.1758978064499</v>
      </c>
      <c r="AN57">
        <v>3068.24950253426</v>
      </c>
      <c r="AO57">
        <v>210.11169028822849</v>
      </c>
      <c r="AP57">
        <v>66.443150433868226</v>
      </c>
    </row>
    <row r="58" spans="1:42">
      <c r="A58" t="s">
        <v>158</v>
      </c>
      <c r="B58">
        <v>9</v>
      </c>
      <c r="C58" t="s">
        <v>28</v>
      </c>
      <c r="D58">
        <v>7.0269640608882353</v>
      </c>
      <c r="E58">
        <v>5.7760281000555578</v>
      </c>
      <c r="F58">
        <v>10.46865409142857</v>
      </c>
      <c r="G58">
        <v>5.6352310146124998</v>
      </c>
      <c r="H58">
        <v>6.6748392724133341</v>
      </c>
      <c r="I58">
        <v>7.3160161265555548</v>
      </c>
      <c r="J58">
        <v>3.9697345926736838</v>
      </c>
      <c r="K58">
        <v>6.6562543603214266</v>
      </c>
      <c r="L58">
        <v>5.7570125103571428</v>
      </c>
      <c r="M58">
        <v>5.8875470844285704</v>
      </c>
      <c r="N58">
        <v>6.5168281213734591</v>
      </c>
      <c r="O58">
        <v>1.67820253718589</v>
      </c>
      <c r="P58">
        <v>0.53069423925808323</v>
      </c>
      <c r="Q58">
        <v>17</v>
      </c>
      <c r="R58">
        <v>18</v>
      </c>
      <c r="S58">
        <v>14</v>
      </c>
      <c r="T58">
        <v>16</v>
      </c>
      <c r="U58">
        <v>15</v>
      </c>
      <c r="V58">
        <v>18</v>
      </c>
      <c r="W58">
        <v>19</v>
      </c>
      <c r="X58">
        <v>14</v>
      </c>
      <c r="Y58">
        <v>14</v>
      </c>
      <c r="Z58">
        <v>14</v>
      </c>
      <c r="AA58">
        <v>15.9</v>
      </c>
      <c r="AB58">
        <v>1.96920739836559</v>
      </c>
      <c r="AC58">
        <v>0.62271805640898015</v>
      </c>
      <c r="AD58">
        <v>4851.0534526411766</v>
      </c>
      <c r="AE58">
        <v>5412.0418159444444</v>
      </c>
      <c r="AF58">
        <v>5032.0218214285705</v>
      </c>
      <c r="AG58">
        <v>5409.2099099999987</v>
      </c>
      <c r="AH58">
        <v>4702.0146399999994</v>
      </c>
      <c r="AI58">
        <v>4093.1617976555549</v>
      </c>
      <c r="AJ58">
        <v>3394.1723434210521</v>
      </c>
      <c r="AK58">
        <v>5732.5720535714272</v>
      </c>
      <c r="AL58">
        <v>6758.4472335714254</v>
      </c>
      <c r="AM58">
        <v>3460.5384777857139</v>
      </c>
      <c r="AN58">
        <v>4884.5233546019344</v>
      </c>
      <c r="AO58">
        <v>1038.9988050024931</v>
      </c>
      <c r="AP58">
        <v>328.5602710001026</v>
      </c>
    </row>
    <row r="59" spans="1:42">
      <c r="A59" t="s">
        <v>158</v>
      </c>
      <c r="B59">
        <v>9</v>
      </c>
      <c r="C59" t="s">
        <v>20</v>
      </c>
      <c r="D59">
        <v>4.7422356257692311</v>
      </c>
      <c r="E59">
        <v>3.8525539346</v>
      </c>
      <c r="F59">
        <v>1.9661483768750001</v>
      </c>
      <c r="G59">
        <v>3.4065053312386668</v>
      </c>
      <c r="H59">
        <v>4.2750032895923056</v>
      </c>
      <c r="I59">
        <v>4.664418911285714</v>
      </c>
      <c r="J59">
        <v>2.1202341722066671</v>
      </c>
      <c r="K59">
        <v>3.5003564086428569</v>
      </c>
      <c r="L59">
        <v>5.7442757705714271</v>
      </c>
      <c r="M59">
        <v>2.59704875811875</v>
      </c>
      <c r="N59">
        <v>3.6868780578900631</v>
      </c>
      <c r="O59">
        <v>1.219836129357615</v>
      </c>
      <c r="P59">
        <v>0.38574605409338503</v>
      </c>
      <c r="Q59">
        <v>13</v>
      </c>
      <c r="R59">
        <v>10</v>
      </c>
      <c r="S59">
        <v>16</v>
      </c>
      <c r="T59">
        <v>15</v>
      </c>
      <c r="U59">
        <v>13</v>
      </c>
      <c r="V59">
        <v>14</v>
      </c>
      <c r="W59">
        <v>15</v>
      </c>
      <c r="X59">
        <v>14</v>
      </c>
      <c r="Y59">
        <v>7</v>
      </c>
      <c r="Z59">
        <v>16</v>
      </c>
      <c r="AA59">
        <v>13.3</v>
      </c>
      <c r="AB59">
        <v>2.830390628713837</v>
      </c>
      <c r="AC59">
        <v>0.89504810547317015</v>
      </c>
      <c r="AD59">
        <v>2648.378714307692</v>
      </c>
      <c r="AE59">
        <v>2112.1969274000012</v>
      </c>
      <c r="AF59">
        <v>1991.2595630000001</v>
      </c>
      <c r="AG59">
        <v>2939.0407963999992</v>
      </c>
      <c r="AH59">
        <v>3051.2552774615392</v>
      </c>
      <c r="AI59">
        <v>2679.2366792142861</v>
      </c>
      <c r="AJ59">
        <v>1736.616301666666</v>
      </c>
      <c r="AK59">
        <v>2698.4403418571442</v>
      </c>
      <c r="AL59">
        <v>2718.9144161428571</v>
      </c>
      <c r="AM59">
        <v>2926.2695094375008</v>
      </c>
      <c r="AN59">
        <v>2550.160852688769</v>
      </c>
      <c r="AO59">
        <v>445.54468939454512</v>
      </c>
      <c r="AP59">
        <v>140.8936017879029</v>
      </c>
    </row>
    <row r="60" spans="1:42">
      <c r="A60" t="s">
        <v>158</v>
      </c>
      <c r="B60">
        <v>9</v>
      </c>
      <c r="C60" t="s">
        <v>101</v>
      </c>
      <c r="D60">
        <v>5.5646870964999984</v>
      </c>
      <c r="E60">
        <v>5.2283599900000004</v>
      </c>
      <c r="F60">
        <v>4.2432251000000001</v>
      </c>
      <c r="G60">
        <v>5.5058746332500004</v>
      </c>
      <c r="H60">
        <v>5.4120025649999999</v>
      </c>
      <c r="I60">
        <v>6.6058593739999996</v>
      </c>
      <c r="J60">
        <v>1.2634452821</v>
      </c>
      <c r="K60">
        <v>5.0066528320999986</v>
      </c>
      <c r="L60">
        <v>6.6952819894000006</v>
      </c>
      <c r="M60">
        <v>4.4191131595000002</v>
      </c>
      <c r="N60">
        <v>4.9944502021849999</v>
      </c>
      <c r="O60">
        <v>1.531925281068107</v>
      </c>
      <c r="P60">
        <v>0.48443730933688411</v>
      </c>
      <c r="Q60">
        <v>6</v>
      </c>
      <c r="R60">
        <v>5</v>
      </c>
      <c r="S60">
        <v>2</v>
      </c>
      <c r="T60">
        <v>4</v>
      </c>
      <c r="U60">
        <v>2</v>
      </c>
      <c r="V60">
        <v>5</v>
      </c>
      <c r="W60">
        <v>10</v>
      </c>
      <c r="X60">
        <v>6</v>
      </c>
      <c r="Y60">
        <v>5</v>
      </c>
      <c r="Z60">
        <v>8</v>
      </c>
      <c r="AA60">
        <v>5.3</v>
      </c>
      <c r="AB60">
        <v>2.4517567397911062</v>
      </c>
      <c r="AC60">
        <v>0.7753135566408671</v>
      </c>
      <c r="AD60">
        <v>3974.1233716666661</v>
      </c>
      <c r="AE60">
        <v>4110.3736939999999</v>
      </c>
      <c r="AF60">
        <v>3821.72424</v>
      </c>
      <c r="AG60">
        <v>2635.4465950000008</v>
      </c>
      <c r="AH60">
        <v>2392.4984100000001</v>
      </c>
      <c r="AI60">
        <v>3767.461718</v>
      </c>
      <c r="AJ60">
        <v>3325.991821699999</v>
      </c>
      <c r="AK60">
        <v>3654.7885138333331</v>
      </c>
      <c r="AL60">
        <v>3814.5028080000002</v>
      </c>
      <c r="AM60">
        <v>4347.3354487500001</v>
      </c>
      <c r="AN60">
        <v>3584.4246620949998</v>
      </c>
      <c r="AO60">
        <v>627.71686030638921</v>
      </c>
      <c r="AP60">
        <v>198.50150042579301</v>
      </c>
    </row>
    <row r="61" spans="1:42">
      <c r="A61" t="s">
        <v>158</v>
      </c>
      <c r="B61">
        <v>10</v>
      </c>
      <c r="C61" t="s">
        <v>159</v>
      </c>
      <c r="D61">
        <v>14.383617890913049</v>
      </c>
      <c r="E61">
        <v>12.898995357944001</v>
      </c>
      <c r="F61">
        <v>8.8433246639642835</v>
      </c>
      <c r="G61">
        <v>14.7488433821</v>
      </c>
      <c r="H61">
        <v>13.464129332400001</v>
      </c>
      <c r="I61">
        <v>14.33144659863158</v>
      </c>
      <c r="J61">
        <v>14.1136382995</v>
      </c>
      <c r="K61">
        <v>12.981213882583329</v>
      </c>
      <c r="L61">
        <v>11.76468746603846</v>
      </c>
      <c r="M61">
        <v>12.82406455705263</v>
      </c>
      <c r="N61">
        <v>13.035396143112729</v>
      </c>
      <c r="O61">
        <v>1.733145315437022</v>
      </c>
      <c r="P61">
        <v>0.54806867128319725</v>
      </c>
      <c r="Q61">
        <v>23</v>
      </c>
      <c r="R61">
        <v>25</v>
      </c>
      <c r="S61">
        <v>28</v>
      </c>
      <c r="T61">
        <v>20</v>
      </c>
      <c r="U61">
        <v>25</v>
      </c>
      <c r="V61">
        <v>19</v>
      </c>
      <c r="W61">
        <v>20</v>
      </c>
      <c r="X61">
        <v>24</v>
      </c>
      <c r="Y61">
        <v>26</v>
      </c>
      <c r="Z61">
        <v>19</v>
      </c>
      <c r="AA61">
        <v>22.9</v>
      </c>
      <c r="AB61">
        <v>3.2128215360057308</v>
      </c>
      <c r="AC61">
        <v>1.015983376941878</v>
      </c>
      <c r="AD61">
        <v>5978.8597908695656</v>
      </c>
      <c r="AE61">
        <v>6167.434425999998</v>
      </c>
      <c r="AF61">
        <v>5984.9397685357153</v>
      </c>
      <c r="AG61">
        <v>6546.9657945000008</v>
      </c>
      <c r="AH61">
        <v>5894.8537018800016</v>
      </c>
      <c r="AI61">
        <v>5550.9594710526344</v>
      </c>
      <c r="AJ61">
        <v>6793.4991600000012</v>
      </c>
      <c r="AK61">
        <v>6476.7313562499976</v>
      </c>
      <c r="AL61">
        <v>6429.5415816153854</v>
      </c>
      <c r="AM61">
        <v>8406.7269526315777</v>
      </c>
      <c r="AN61">
        <v>6423.0512003334879</v>
      </c>
      <c r="AO61">
        <v>787.7255475099762</v>
      </c>
      <c r="AP61">
        <v>249.10069012347029</v>
      </c>
    </row>
    <row r="62" spans="1:42">
      <c r="A62" t="s">
        <v>158</v>
      </c>
      <c r="B62">
        <v>10</v>
      </c>
      <c r="C62" t="s">
        <v>28</v>
      </c>
      <c r="D62">
        <v>6.8934224483333324</v>
      </c>
      <c r="E62">
        <v>3.232588020666666</v>
      </c>
      <c r="F62">
        <v>12.167892433333339</v>
      </c>
      <c r="G62">
        <v>4.3529459633333332</v>
      </c>
      <c r="H62">
        <v>4.0561269133333324</v>
      </c>
      <c r="I62">
        <v>7.8358736117499994</v>
      </c>
      <c r="J62">
        <v>7.7164916885000006</v>
      </c>
      <c r="K62">
        <v>8.1785990433333335</v>
      </c>
      <c r="L62">
        <v>5.5502726233333322</v>
      </c>
      <c r="M62">
        <v>11.89712523</v>
      </c>
      <c r="N62">
        <v>7.1881337975916662</v>
      </c>
      <c r="O62">
        <v>3.0716606129246489</v>
      </c>
      <c r="P62">
        <v>0.97134437358707282</v>
      </c>
      <c r="Q62">
        <v>6</v>
      </c>
      <c r="R62">
        <v>9</v>
      </c>
      <c r="S62">
        <v>6</v>
      </c>
      <c r="T62">
        <v>6</v>
      </c>
      <c r="U62">
        <v>6</v>
      </c>
      <c r="V62">
        <v>8</v>
      </c>
      <c r="W62">
        <v>4</v>
      </c>
      <c r="X62">
        <v>6</v>
      </c>
      <c r="Y62">
        <v>6</v>
      </c>
      <c r="Z62">
        <v>2</v>
      </c>
      <c r="AA62">
        <v>5.9</v>
      </c>
      <c r="AB62">
        <v>1.9119507199599981</v>
      </c>
      <c r="AC62">
        <v>0.60461190490723493</v>
      </c>
      <c r="AD62">
        <v>5034.9326983333331</v>
      </c>
      <c r="AE62">
        <v>4404.0730990000002</v>
      </c>
      <c r="AF62">
        <v>5098.1156816666671</v>
      </c>
      <c r="AG62">
        <v>4863.2572433333326</v>
      </c>
      <c r="AH62">
        <v>4293.5777816666659</v>
      </c>
      <c r="AI62">
        <v>4580.3282395000006</v>
      </c>
      <c r="AJ62">
        <v>4009.0405249999999</v>
      </c>
      <c r="AK62">
        <v>4333.1979566666669</v>
      </c>
      <c r="AL62">
        <v>5879.8613666666679</v>
      </c>
      <c r="AM62">
        <v>3687.1754150000002</v>
      </c>
      <c r="AN62">
        <v>4618.3560006833331</v>
      </c>
      <c r="AO62">
        <v>626.06352267594536</v>
      </c>
      <c r="AP62">
        <v>197.97866916044609</v>
      </c>
    </row>
    <row r="63" spans="1:42">
      <c r="A63" t="s">
        <v>158</v>
      </c>
      <c r="B63">
        <v>10</v>
      </c>
      <c r="C63" t="s">
        <v>36</v>
      </c>
      <c r="D63">
        <v>7.966240778666668</v>
      </c>
      <c r="E63">
        <v>9.2285427502222213</v>
      </c>
      <c r="F63">
        <v>5.1077087464000002</v>
      </c>
      <c r="G63">
        <v>7.4336325800000003</v>
      </c>
      <c r="H63">
        <v>11.478553793750001</v>
      </c>
      <c r="I63">
        <v>7.1295013412500001</v>
      </c>
      <c r="J63">
        <v>7.0515136775</v>
      </c>
      <c r="K63">
        <v>6.9817657483750004</v>
      </c>
      <c r="L63">
        <v>5.2111031600000004</v>
      </c>
      <c r="M63">
        <v>14.857442235000001</v>
      </c>
      <c r="N63">
        <v>8.2446004811163878</v>
      </c>
      <c r="O63">
        <v>2.9663909060447922</v>
      </c>
      <c r="P63">
        <v>0.93805516935120836</v>
      </c>
      <c r="Q63">
        <v>9</v>
      </c>
      <c r="R63">
        <v>9</v>
      </c>
      <c r="S63">
        <v>10</v>
      </c>
      <c r="T63">
        <v>11</v>
      </c>
      <c r="U63">
        <v>8</v>
      </c>
      <c r="V63">
        <v>8</v>
      </c>
      <c r="W63">
        <v>8</v>
      </c>
      <c r="X63">
        <v>8</v>
      </c>
      <c r="Y63">
        <v>7</v>
      </c>
      <c r="Z63">
        <v>6</v>
      </c>
      <c r="AA63">
        <v>8.4</v>
      </c>
      <c r="AB63">
        <v>1.429840705968481</v>
      </c>
      <c r="AC63">
        <v>0.45215533220835119</v>
      </c>
      <c r="AD63">
        <v>5367.3860133333328</v>
      </c>
      <c r="AE63">
        <v>4866.3461911111108</v>
      </c>
      <c r="AF63">
        <v>4604.4816660000006</v>
      </c>
      <c r="AG63">
        <v>4575.1096100000004</v>
      </c>
      <c r="AH63">
        <v>5020.6225887500004</v>
      </c>
      <c r="AI63">
        <v>5918.9458612499984</v>
      </c>
      <c r="AJ63">
        <v>5281.3406999999997</v>
      </c>
      <c r="AK63">
        <v>5571.65054375</v>
      </c>
      <c r="AL63">
        <v>4962.4674585714283</v>
      </c>
      <c r="AM63">
        <v>5002.8600266666663</v>
      </c>
      <c r="AN63">
        <v>5117.1210659432554</v>
      </c>
      <c r="AO63">
        <v>422.2781561865948</v>
      </c>
      <c r="AP63">
        <v>133.5360779685962</v>
      </c>
    </row>
    <row r="64" spans="1:42">
      <c r="A64" t="s">
        <v>158</v>
      </c>
      <c r="B64">
        <v>10</v>
      </c>
      <c r="C64" t="s">
        <v>76</v>
      </c>
      <c r="D64">
        <v>1.4723728728333341</v>
      </c>
      <c r="E64">
        <v>4.3528049171307686</v>
      </c>
      <c r="F64">
        <v>4.6936804500540008</v>
      </c>
      <c r="G64">
        <v>4.045634584718333</v>
      </c>
      <c r="H64">
        <v>4.3486576081388888</v>
      </c>
      <c r="I64">
        <v>2.8830853946153852</v>
      </c>
      <c r="J64">
        <v>4.3715707907736832</v>
      </c>
      <c r="K64">
        <v>3.0330970740333338</v>
      </c>
      <c r="L64">
        <v>3.2634473532971442</v>
      </c>
      <c r="M64">
        <v>3.2115828808454538</v>
      </c>
      <c r="N64">
        <v>3.5675933926440329</v>
      </c>
      <c r="O64">
        <v>0.98505659082633645</v>
      </c>
      <c r="P64">
        <v>0.31150224511717478</v>
      </c>
      <c r="Q64">
        <v>21</v>
      </c>
      <c r="R64">
        <v>13</v>
      </c>
      <c r="S64">
        <v>10</v>
      </c>
      <c r="T64">
        <v>12</v>
      </c>
      <c r="U64">
        <v>18</v>
      </c>
      <c r="V64">
        <v>13</v>
      </c>
      <c r="W64">
        <v>19</v>
      </c>
      <c r="X64">
        <v>15</v>
      </c>
      <c r="Y64">
        <v>21</v>
      </c>
      <c r="Z64">
        <v>22</v>
      </c>
      <c r="AA64">
        <v>16.399999999999999</v>
      </c>
      <c r="AB64">
        <v>4.3256341860022234</v>
      </c>
      <c r="AC64">
        <v>1.367885635245546</v>
      </c>
      <c r="AD64">
        <v>2881.21700295238</v>
      </c>
      <c r="AE64">
        <v>3137.4974244615391</v>
      </c>
      <c r="AF64">
        <v>2929.3968212300001</v>
      </c>
      <c r="AG64">
        <v>2376.8820463333332</v>
      </c>
      <c r="AH64">
        <v>2727.8010680555549</v>
      </c>
      <c r="AI64">
        <v>2848.6837526153849</v>
      </c>
      <c r="AJ64">
        <v>3157.831115631579</v>
      </c>
      <c r="AK64">
        <v>2822.9671897333342</v>
      </c>
      <c r="AL64">
        <v>2902.652437190477</v>
      </c>
      <c r="AM64">
        <v>2905.596690954545</v>
      </c>
      <c r="AN64">
        <v>2869.0525549158128</v>
      </c>
      <c r="AO64">
        <v>217.67255642999879</v>
      </c>
      <c r="AP64">
        <v>68.834106243032622</v>
      </c>
    </row>
    <row r="65" spans="1:42">
      <c r="A65" t="s">
        <v>158</v>
      </c>
      <c r="B65">
        <v>10</v>
      </c>
      <c r="C65" t="s">
        <v>101</v>
      </c>
      <c r="D65">
        <v>3.2356262199999999</v>
      </c>
      <c r="E65">
        <v>4.0736694350000002</v>
      </c>
      <c r="G65">
        <v>3.4253234859999999</v>
      </c>
      <c r="H65">
        <v>1.7894287099999999</v>
      </c>
      <c r="I65">
        <v>0.77734375</v>
      </c>
      <c r="K65">
        <v>6.3688964800000001</v>
      </c>
      <c r="L65">
        <v>3.64119466</v>
      </c>
      <c r="M65">
        <v>3.9044799800000001</v>
      </c>
      <c r="N65">
        <v>3.401995340125</v>
      </c>
      <c r="O65">
        <v>1.651005995667759</v>
      </c>
      <c r="P65">
        <v>0.58371876765816011</v>
      </c>
      <c r="Q65">
        <v>2</v>
      </c>
      <c r="R65">
        <v>2</v>
      </c>
      <c r="T65">
        <v>2</v>
      </c>
      <c r="U65">
        <v>1</v>
      </c>
      <c r="V65">
        <v>1</v>
      </c>
      <c r="X65">
        <v>1</v>
      </c>
      <c r="Y65">
        <v>3</v>
      </c>
      <c r="Z65">
        <v>2</v>
      </c>
      <c r="AA65">
        <v>1.75</v>
      </c>
      <c r="AB65">
        <v>0.70710678118654757</v>
      </c>
      <c r="AC65">
        <v>0.25</v>
      </c>
      <c r="AD65">
        <v>3270.3016349999998</v>
      </c>
      <c r="AE65">
        <v>3729.0363800000009</v>
      </c>
      <c r="AG65">
        <v>2546.2751499999999</v>
      </c>
      <c r="AH65">
        <v>3926.2143599999999</v>
      </c>
      <c r="AI65">
        <v>4104.5712899999999</v>
      </c>
      <c r="AK65">
        <v>3337.35986</v>
      </c>
      <c r="AL65">
        <v>3935.6806633333331</v>
      </c>
      <c r="AM65">
        <v>3463.4962150000001</v>
      </c>
      <c r="AN65">
        <v>3539.1169441666661</v>
      </c>
      <c r="AO65">
        <v>502.47048476371617</v>
      </c>
      <c r="AP65">
        <v>177.65014356125781</v>
      </c>
    </row>
    <row r="66" spans="1:42">
      <c r="A66" t="s">
        <v>158</v>
      </c>
      <c r="B66">
        <v>10</v>
      </c>
      <c r="C66" t="s">
        <v>20</v>
      </c>
      <c r="D66">
        <v>3.3051013942499998</v>
      </c>
      <c r="E66">
        <v>0.59620056219999995</v>
      </c>
      <c r="F66">
        <v>0.8840759266199999</v>
      </c>
      <c r="G66">
        <v>3.2660827648000001</v>
      </c>
      <c r="H66">
        <v>1.503883360571429</v>
      </c>
      <c r="I66">
        <v>4.0807523731874999</v>
      </c>
      <c r="J66">
        <v>2.0945892330000002</v>
      </c>
      <c r="K66">
        <v>3.6313629133599998</v>
      </c>
      <c r="L66">
        <v>5.7072753900000004</v>
      </c>
      <c r="M66">
        <v>2.6315841655000001</v>
      </c>
      <c r="N66">
        <v>2.770090808348892</v>
      </c>
      <c r="O66">
        <v>1.5627802751868669</v>
      </c>
      <c r="P66">
        <v>0.49419451519752211</v>
      </c>
      <c r="Q66">
        <v>4</v>
      </c>
      <c r="R66">
        <v>5</v>
      </c>
      <c r="S66">
        <v>5</v>
      </c>
      <c r="T66">
        <v>5</v>
      </c>
      <c r="U66">
        <v>7</v>
      </c>
      <c r="V66">
        <v>8</v>
      </c>
      <c r="W66">
        <v>5</v>
      </c>
      <c r="X66">
        <v>5</v>
      </c>
      <c r="Y66">
        <v>3</v>
      </c>
      <c r="Z66">
        <v>4</v>
      </c>
      <c r="AA66">
        <v>5.0999999999999996</v>
      </c>
      <c r="AB66">
        <v>1.4491376746189431</v>
      </c>
      <c r="AC66">
        <v>0.45825756949558399</v>
      </c>
      <c r="AD66">
        <v>1501.4348660000001</v>
      </c>
      <c r="AE66">
        <v>1172.030395</v>
      </c>
      <c r="AF66">
        <v>1387.9657460000001</v>
      </c>
      <c r="AG66">
        <v>2781.7234263999999</v>
      </c>
      <c r="AH66">
        <v>2046.9233148571429</v>
      </c>
      <c r="AI66">
        <v>2106.5935818749999</v>
      </c>
      <c r="AJ66">
        <v>878.9294804000001</v>
      </c>
      <c r="AK66">
        <v>2425.2364138000012</v>
      </c>
      <c r="AL66">
        <v>2527.8476599999999</v>
      </c>
      <c r="AM66">
        <v>2387.28647</v>
      </c>
      <c r="AN66">
        <v>1921.5971354332139</v>
      </c>
      <c r="AO66">
        <v>644.47319400316496</v>
      </c>
      <c r="AP66">
        <v>203.80031839735699</v>
      </c>
    </row>
    <row r="67" spans="1:42">
      <c r="A67" t="s">
        <v>158</v>
      </c>
      <c r="B67">
        <v>11</v>
      </c>
      <c r="C67" t="s">
        <v>76</v>
      </c>
      <c r="D67">
        <v>2.955617251069687</v>
      </c>
      <c r="E67">
        <v>3.1718278190022522</v>
      </c>
      <c r="F67">
        <v>3.936879676213823</v>
      </c>
      <c r="G67">
        <v>3.4492543909203799</v>
      </c>
      <c r="H67">
        <v>2.93068084059338</v>
      </c>
      <c r="I67">
        <v>2.610923699769919</v>
      </c>
      <c r="J67">
        <v>2.951891999044931</v>
      </c>
      <c r="K67">
        <v>3.5851600950416129</v>
      </c>
      <c r="L67">
        <v>3.1131847157439219</v>
      </c>
      <c r="M67">
        <v>3.49362063172233</v>
      </c>
      <c r="N67">
        <v>3.219904111912224</v>
      </c>
      <c r="O67">
        <v>0.39226887273866401</v>
      </c>
      <c r="P67">
        <v>0.124046309304091</v>
      </c>
      <c r="Q67">
        <v>138</v>
      </c>
      <c r="R67">
        <v>128</v>
      </c>
      <c r="S67">
        <v>102</v>
      </c>
      <c r="T67">
        <v>126</v>
      </c>
      <c r="U67">
        <v>129</v>
      </c>
      <c r="V67">
        <v>124</v>
      </c>
      <c r="W67">
        <v>123</v>
      </c>
      <c r="X67">
        <v>124</v>
      </c>
      <c r="Y67">
        <v>130</v>
      </c>
      <c r="Z67">
        <v>116</v>
      </c>
      <c r="AA67">
        <v>124</v>
      </c>
      <c r="AB67">
        <v>9.580071908799944</v>
      </c>
      <c r="AC67">
        <v>3.0294847380004701</v>
      </c>
      <c r="AD67">
        <v>940.2084041159419</v>
      </c>
      <c r="AE67">
        <v>1068.502488132812</v>
      </c>
      <c r="AF67">
        <v>1060.017060931372</v>
      </c>
      <c r="AG67">
        <v>969.90344317619008</v>
      </c>
      <c r="AH67">
        <v>958.47682914728637</v>
      </c>
      <c r="AI67">
        <v>905.44441405645159</v>
      </c>
      <c r="AJ67">
        <v>966.37680148780476</v>
      </c>
      <c r="AK67">
        <v>972.59429498387135</v>
      </c>
      <c r="AL67">
        <v>997.92332278461561</v>
      </c>
      <c r="AM67">
        <v>1104.7645622499999</v>
      </c>
      <c r="AN67">
        <v>994.42116210663471</v>
      </c>
      <c r="AO67">
        <v>63.23737697485295</v>
      </c>
      <c r="AP67">
        <v>19.99741444952237</v>
      </c>
    </row>
    <row r="68" spans="1:42">
      <c r="A68" t="s">
        <v>158</v>
      </c>
      <c r="B68">
        <v>11</v>
      </c>
      <c r="C68" t="s">
        <v>159</v>
      </c>
      <c r="D68">
        <v>6.3862893977130089</v>
      </c>
      <c r="E68">
        <v>6.5501484987783281</v>
      </c>
      <c r="F68">
        <v>5.4840360723614952</v>
      </c>
      <c r="G68">
        <v>6.4841546808203514</v>
      </c>
      <c r="H68">
        <v>6.3713092212879099</v>
      </c>
      <c r="I68">
        <v>4.685491791428813</v>
      </c>
      <c r="J68">
        <v>5.4318752314640131</v>
      </c>
      <c r="K68">
        <v>6.2155390904486456</v>
      </c>
      <c r="L68">
        <v>4.321473343942734</v>
      </c>
      <c r="M68">
        <v>6.779549420666692</v>
      </c>
      <c r="N68">
        <v>5.8709866748911992</v>
      </c>
      <c r="O68">
        <v>0.84631470855364499</v>
      </c>
      <c r="P68">
        <v>0.2676282096331104</v>
      </c>
      <c r="Q68">
        <v>113</v>
      </c>
      <c r="R68">
        <v>118</v>
      </c>
      <c r="S68">
        <v>121</v>
      </c>
      <c r="T68">
        <v>115</v>
      </c>
      <c r="U68">
        <v>128</v>
      </c>
      <c r="V68">
        <v>142</v>
      </c>
      <c r="W68">
        <v>142</v>
      </c>
      <c r="X68">
        <v>125</v>
      </c>
      <c r="Y68">
        <v>147</v>
      </c>
      <c r="Z68">
        <v>118</v>
      </c>
      <c r="AA68">
        <v>126.9</v>
      </c>
      <c r="AB68">
        <v>12.44052517648136</v>
      </c>
      <c r="AC68">
        <v>3.9340394846349298</v>
      </c>
      <c r="AD68">
        <v>1260.57778700885</v>
      </c>
      <c r="AE68">
        <v>1257.0725760762709</v>
      </c>
      <c r="AF68">
        <v>1204.356466049587</v>
      </c>
      <c r="AG68">
        <v>1237.151271052174</v>
      </c>
      <c r="AH68">
        <v>1210.5222690156261</v>
      </c>
      <c r="AI68">
        <v>1155.4678587957751</v>
      </c>
      <c r="AJ68">
        <v>1137.8771277816891</v>
      </c>
      <c r="AK68">
        <v>1183.033467007999</v>
      </c>
      <c r="AL68">
        <v>1092.8769878435371</v>
      </c>
      <c r="AM68">
        <v>1193.288654508475</v>
      </c>
      <c r="AN68">
        <v>1193.2224465139991</v>
      </c>
      <c r="AO68">
        <v>53.362613603346112</v>
      </c>
      <c r="AP68">
        <v>16.874740088605861</v>
      </c>
    </row>
    <row r="69" spans="1:42">
      <c r="A69" t="s">
        <v>158</v>
      </c>
      <c r="B69">
        <v>11</v>
      </c>
      <c r="C69" t="s">
        <v>20</v>
      </c>
      <c r="D69">
        <v>3.8291460786157749</v>
      </c>
      <c r="E69">
        <v>4.9649987619203113</v>
      </c>
      <c r="F69">
        <v>3.4414486983429118</v>
      </c>
      <c r="G69">
        <v>3.9003858662826771</v>
      </c>
      <c r="H69">
        <v>3.9548188527199999</v>
      </c>
      <c r="I69">
        <v>4.2046369251972067</v>
      </c>
      <c r="J69">
        <v>3.0354462858230482</v>
      </c>
      <c r="K69">
        <v>4.265678998381758</v>
      </c>
      <c r="L69">
        <v>4.1674984538327937</v>
      </c>
      <c r="M69">
        <v>3.5706554083064059</v>
      </c>
      <c r="N69">
        <v>3.93347143294229</v>
      </c>
      <c r="O69">
        <v>0.52655220467384367</v>
      </c>
      <c r="P69">
        <v>0.16651042737525029</v>
      </c>
      <c r="Q69">
        <v>71</v>
      </c>
      <c r="R69">
        <v>64</v>
      </c>
      <c r="S69">
        <v>79</v>
      </c>
      <c r="T69">
        <v>71</v>
      </c>
      <c r="U69">
        <v>70</v>
      </c>
      <c r="V69">
        <v>68</v>
      </c>
      <c r="W69">
        <v>82</v>
      </c>
      <c r="X69">
        <v>74</v>
      </c>
      <c r="Y69">
        <v>68</v>
      </c>
      <c r="Z69">
        <v>71</v>
      </c>
      <c r="AA69">
        <v>71.8</v>
      </c>
      <c r="AB69">
        <v>5.329165037789692</v>
      </c>
      <c r="AC69">
        <v>1.685229954635272</v>
      </c>
      <c r="AD69">
        <v>1000.474600028169</v>
      </c>
      <c r="AE69">
        <v>1041.845543375</v>
      </c>
      <c r="AF69">
        <v>952.99505205063281</v>
      </c>
      <c r="AG69">
        <v>956.45118235211271</v>
      </c>
      <c r="AH69">
        <v>967.76463452857126</v>
      </c>
      <c r="AI69">
        <v>1056.995099397059</v>
      </c>
      <c r="AJ69">
        <v>923.89346607317077</v>
      </c>
      <c r="AK69">
        <v>945.50546955405446</v>
      </c>
      <c r="AL69">
        <v>966.19595397058833</v>
      </c>
      <c r="AM69">
        <v>943.08329023943634</v>
      </c>
      <c r="AN69">
        <v>975.52042915687957</v>
      </c>
      <c r="AO69">
        <v>43.838579387361037</v>
      </c>
      <c r="AP69">
        <v>13.86297602501698</v>
      </c>
    </row>
    <row r="70" spans="1:42">
      <c r="A70" t="s">
        <v>158</v>
      </c>
      <c r="B70">
        <v>11</v>
      </c>
      <c r="C70" t="s">
        <v>28</v>
      </c>
      <c r="D70">
        <v>3.6965283240116098</v>
      </c>
      <c r="E70">
        <v>3.3234434613622219</v>
      </c>
      <c r="F70">
        <v>4.0985817289900934</v>
      </c>
      <c r="G70">
        <v>3.629156845521778</v>
      </c>
      <c r="H70">
        <v>4.2807413664502318</v>
      </c>
      <c r="I70">
        <v>4.2451932262254433</v>
      </c>
      <c r="J70">
        <v>4.3006761907035376</v>
      </c>
      <c r="K70">
        <v>4.2701232473650022</v>
      </c>
      <c r="L70">
        <v>4.3676373135251936</v>
      </c>
      <c r="M70">
        <v>4.2772243273275308</v>
      </c>
      <c r="N70">
        <v>4.0489306031482633</v>
      </c>
      <c r="O70">
        <v>0.36323293211789209</v>
      </c>
      <c r="P70">
        <v>0.11486433866738679</v>
      </c>
      <c r="Q70">
        <v>93</v>
      </c>
      <c r="R70">
        <v>99</v>
      </c>
      <c r="S70">
        <v>87</v>
      </c>
      <c r="T70">
        <v>90</v>
      </c>
      <c r="U70">
        <v>86</v>
      </c>
      <c r="V70">
        <v>90</v>
      </c>
      <c r="W70">
        <v>82</v>
      </c>
      <c r="X70">
        <v>84</v>
      </c>
      <c r="Y70">
        <v>79</v>
      </c>
      <c r="Z70">
        <v>81</v>
      </c>
      <c r="AA70">
        <v>87.1</v>
      </c>
      <c r="AB70">
        <v>6.0818491340125229</v>
      </c>
      <c r="AC70">
        <v>1.923249564900221</v>
      </c>
      <c r="AD70">
        <v>977.8866837849464</v>
      </c>
      <c r="AE70">
        <v>904.84326776767671</v>
      </c>
      <c r="AF70">
        <v>1010.429297517241</v>
      </c>
      <c r="AG70">
        <v>922.98478391111132</v>
      </c>
      <c r="AH70">
        <v>969.311182755814</v>
      </c>
      <c r="AI70">
        <v>986.18220008888898</v>
      </c>
      <c r="AJ70">
        <v>979.62112204878088</v>
      </c>
      <c r="AK70">
        <v>1045.11523527381</v>
      </c>
      <c r="AL70">
        <v>1054.0791641645581</v>
      </c>
      <c r="AM70">
        <v>1014.779461901235</v>
      </c>
      <c r="AN70">
        <v>986.52323992140589</v>
      </c>
      <c r="AO70">
        <v>47.719192838407622</v>
      </c>
      <c r="AP70">
        <v>15.09013374741633</v>
      </c>
    </row>
    <row r="71" spans="1:42">
      <c r="A71" t="s">
        <v>158</v>
      </c>
      <c r="B71">
        <v>11</v>
      </c>
      <c r="C71" t="s">
        <v>36</v>
      </c>
      <c r="D71">
        <v>8.3139153475835617</v>
      </c>
      <c r="E71">
        <v>6.0862501310755563</v>
      </c>
      <c r="F71">
        <v>7.4181660724021947</v>
      </c>
      <c r="G71">
        <v>6.3168916075555828</v>
      </c>
      <c r="H71">
        <v>6.2704368094952381</v>
      </c>
      <c r="I71">
        <v>4.7829591090458354</v>
      </c>
      <c r="J71">
        <v>5.6332747457901968</v>
      </c>
      <c r="K71">
        <v>6.4606413140953478</v>
      </c>
      <c r="L71">
        <v>6.9188172367113241</v>
      </c>
      <c r="M71">
        <v>5.386963836368003</v>
      </c>
      <c r="N71">
        <v>6.3588316210122846</v>
      </c>
      <c r="O71">
        <v>1.01689604960235</v>
      </c>
      <c r="P71">
        <v>0.32157076603709872</v>
      </c>
      <c r="Q71">
        <v>41</v>
      </c>
      <c r="R71">
        <v>45</v>
      </c>
      <c r="S71">
        <v>41</v>
      </c>
      <c r="T71">
        <v>43</v>
      </c>
      <c r="U71">
        <v>42</v>
      </c>
      <c r="V71">
        <v>48</v>
      </c>
      <c r="W71">
        <v>51</v>
      </c>
      <c r="X71">
        <v>43</v>
      </c>
      <c r="Y71">
        <v>34</v>
      </c>
      <c r="Z71">
        <v>56</v>
      </c>
      <c r="AA71">
        <v>44.4</v>
      </c>
      <c r="AB71">
        <v>6.0772800933751059</v>
      </c>
      <c r="AC71">
        <v>1.92180470738661</v>
      </c>
      <c r="AD71">
        <v>1246.169115414634</v>
      </c>
      <c r="AE71">
        <v>1250.107002644444</v>
      </c>
      <c r="AF71">
        <v>1300.604676073171</v>
      </c>
      <c r="AG71">
        <v>1307.2800425348839</v>
      </c>
      <c r="AH71">
        <v>1261.033716666667</v>
      </c>
      <c r="AI71">
        <v>1184.4082906875001</v>
      </c>
      <c r="AJ71">
        <v>1138.6993883137261</v>
      </c>
      <c r="AK71">
        <v>1226.269655325581</v>
      </c>
      <c r="AL71">
        <v>1445.353310235294</v>
      </c>
      <c r="AM71">
        <v>1090.1849882321419</v>
      </c>
      <c r="AN71">
        <v>1245.011018612804</v>
      </c>
      <c r="AO71">
        <v>98.141818443794151</v>
      </c>
      <c r="AP71">
        <v>31.035167999311131</v>
      </c>
    </row>
    <row r="72" spans="1:42">
      <c r="A72" t="s">
        <v>158</v>
      </c>
      <c r="B72">
        <v>11</v>
      </c>
      <c r="C72" t="s">
        <v>101</v>
      </c>
      <c r="D72">
        <v>1.301504671045278</v>
      </c>
      <c r="E72">
        <v>1.315298036785862</v>
      </c>
      <c r="F72">
        <v>1.420548470536811</v>
      </c>
      <c r="G72">
        <v>1.6415900851312499</v>
      </c>
      <c r="H72">
        <v>1.442564635133333</v>
      </c>
      <c r="I72">
        <v>1.6244226161033331</v>
      </c>
      <c r="J72">
        <v>1.3010899701334151</v>
      </c>
      <c r="K72">
        <v>1.094938201108</v>
      </c>
      <c r="L72">
        <v>1.189118954917143</v>
      </c>
      <c r="M72">
        <v>0.85517165144710539</v>
      </c>
      <c r="N72">
        <v>1.3186247292341531</v>
      </c>
      <c r="O72">
        <v>0.237059840745245</v>
      </c>
      <c r="P72">
        <v>7.4964903851176198E-2</v>
      </c>
      <c r="Q72">
        <v>36</v>
      </c>
      <c r="R72">
        <v>29</v>
      </c>
      <c r="S72">
        <v>37</v>
      </c>
      <c r="T72">
        <v>32</v>
      </c>
      <c r="U72">
        <v>30</v>
      </c>
      <c r="V72">
        <v>30</v>
      </c>
      <c r="W72">
        <v>41</v>
      </c>
      <c r="X72">
        <v>45</v>
      </c>
      <c r="Y72">
        <v>35</v>
      </c>
      <c r="Z72">
        <v>38</v>
      </c>
      <c r="AA72">
        <v>35.299999999999997</v>
      </c>
      <c r="AB72">
        <v>5.2078999819718339</v>
      </c>
      <c r="AC72">
        <v>1.6468825769380839</v>
      </c>
      <c r="AD72">
        <v>709.80072949999999</v>
      </c>
      <c r="AE72">
        <v>668.48605424137941</v>
      </c>
      <c r="AF72">
        <v>615.48029472972962</v>
      </c>
      <c r="AG72">
        <v>661.18736521874996</v>
      </c>
      <c r="AH72">
        <v>577.90909563333332</v>
      </c>
      <c r="AI72">
        <v>695.2847677333333</v>
      </c>
      <c r="AJ72">
        <v>710.82771946341472</v>
      </c>
      <c r="AK72">
        <v>590.71899055555537</v>
      </c>
      <c r="AL72">
        <v>586.7787950571427</v>
      </c>
      <c r="AM72">
        <v>611.60335226315772</v>
      </c>
      <c r="AN72">
        <v>642.80771643957962</v>
      </c>
      <c r="AO72">
        <v>52.335053839328197</v>
      </c>
      <c r="AP72">
        <v>16.54979715998169</v>
      </c>
    </row>
    <row r="73" spans="1:42">
      <c r="A73" t="s">
        <v>158</v>
      </c>
      <c r="B73">
        <v>12</v>
      </c>
      <c r="C73" t="s">
        <v>76</v>
      </c>
      <c r="D73">
        <v>3.5092744856957139</v>
      </c>
      <c r="E73">
        <v>3.6916103673874381</v>
      </c>
      <c r="F73">
        <v>4.0237390018417756</v>
      </c>
      <c r="G73">
        <v>4.3326978883135912</v>
      </c>
      <c r="H73">
        <v>4.0306324371618194</v>
      </c>
      <c r="I73">
        <v>3.656558378334327</v>
      </c>
      <c r="J73">
        <v>4.9999719191554846</v>
      </c>
      <c r="K73">
        <v>3.6422685630282041</v>
      </c>
      <c r="L73">
        <v>3.9049381324897272</v>
      </c>
      <c r="M73">
        <v>4.0371301345033777</v>
      </c>
      <c r="N73">
        <v>3.9828821307911459</v>
      </c>
      <c r="O73">
        <v>0.43479988064311181</v>
      </c>
      <c r="P73">
        <v>0.13749579492015901</v>
      </c>
      <c r="Q73">
        <v>84</v>
      </c>
      <c r="R73">
        <v>78</v>
      </c>
      <c r="S73">
        <v>71</v>
      </c>
      <c r="T73">
        <v>78</v>
      </c>
      <c r="U73">
        <v>77</v>
      </c>
      <c r="V73">
        <v>67</v>
      </c>
      <c r="W73">
        <v>62</v>
      </c>
      <c r="X73">
        <v>83</v>
      </c>
      <c r="Y73">
        <v>73</v>
      </c>
      <c r="Z73">
        <v>74</v>
      </c>
      <c r="AA73">
        <v>74.7</v>
      </c>
      <c r="AB73">
        <v>6.8321137122985434</v>
      </c>
      <c r="AC73">
        <v>2.1605040564131728</v>
      </c>
      <c r="AD73">
        <v>1338.080783892857</v>
      </c>
      <c r="AE73">
        <v>1423.3117730769229</v>
      </c>
      <c r="AF73">
        <v>1357.894163450705</v>
      </c>
      <c r="AG73">
        <v>1205.902782384615</v>
      </c>
      <c r="AH73">
        <v>1390.9723263376629</v>
      </c>
      <c r="AI73">
        <v>1268.147382985075</v>
      </c>
      <c r="AJ73">
        <v>1295.975097112904</v>
      </c>
      <c r="AK73">
        <v>1325.6436896867469</v>
      </c>
      <c r="AL73">
        <v>1489.8672575890409</v>
      </c>
      <c r="AM73">
        <v>1486.4853929729729</v>
      </c>
      <c r="AN73">
        <v>1358.2280649489501</v>
      </c>
      <c r="AO73">
        <v>91.740948000058765</v>
      </c>
      <c r="AP73">
        <v>29.011035038325481</v>
      </c>
    </row>
    <row r="74" spans="1:42">
      <c r="A74" t="s">
        <v>158</v>
      </c>
      <c r="B74">
        <v>12</v>
      </c>
      <c r="C74" t="s">
        <v>28</v>
      </c>
      <c r="D74">
        <v>5.293009972019842</v>
      </c>
      <c r="E74">
        <v>4.4193400557295863</v>
      </c>
      <c r="F74">
        <v>5.1346570345534914</v>
      </c>
      <c r="G74">
        <v>5.4561313759839516</v>
      </c>
      <c r="H74">
        <v>4.6228845615428567</v>
      </c>
      <c r="I74">
        <v>5.0039774225884317</v>
      </c>
      <c r="J74">
        <v>6.0441630442229251</v>
      </c>
      <c r="K74">
        <v>4.4280385796409449</v>
      </c>
      <c r="L74">
        <v>5.18575023235449</v>
      </c>
      <c r="M74">
        <v>4.6847747108123254</v>
      </c>
      <c r="N74">
        <v>5.0272726989448842</v>
      </c>
      <c r="O74">
        <v>0.50938846751046762</v>
      </c>
      <c r="P74">
        <v>0.16108277711557581</v>
      </c>
      <c r="Q74">
        <v>50</v>
      </c>
      <c r="R74">
        <v>56</v>
      </c>
      <c r="S74">
        <v>43</v>
      </c>
      <c r="T74">
        <v>43</v>
      </c>
      <c r="U74">
        <v>49</v>
      </c>
      <c r="V74">
        <v>51</v>
      </c>
      <c r="W74">
        <v>41</v>
      </c>
      <c r="X74">
        <v>53</v>
      </c>
      <c r="Y74">
        <v>49</v>
      </c>
      <c r="Z74">
        <v>43</v>
      </c>
      <c r="AA74">
        <v>47.8</v>
      </c>
      <c r="AB74">
        <v>5.0288059108389627</v>
      </c>
      <c r="AC74">
        <v>1.590248058916875</v>
      </c>
      <c r="AD74">
        <v>1206.5397892999999</v>
      </c>
      <c r="AE74">
        <v>1075.3536246964279</v>
      </c>
      <c r="AF74">
        <v>1271.6970487906981</v>
      </c>
      <c r="AG74">
        <v>1152.7216091627911</v>
      </c>
      <c r="AH74">
        <v>1101.2510589387759</v>
      </c>
      <c r="AI74">
        <v>1200.652486803921</v>
      </c>
      <c r="AJ74">
        <v>1206.4080546097559</v>
      </c>
      <c r="AK74">
        <v>1122.218986981132</v>
      </c>
      <c r="AL74">
        <v>1248.642219285714</v>
      </c>
      <c r="AM74">
        <v>1220.0403096744189</v>
      </c>
      <c r="AN74">
        <v>1180.552518824363</v>
      </c>
      <c r="AO74">
        <v>64.793315227766954</v>
      </c>
      <c r="AP74">
        <v>20.48944532730151</v>
      </c>
    </row>
    <row r="75" spans="1:42">
      <c r="A75" t="s">
        <v>158</v>
      </c>
      <c r="B75">
        <v>12</v>
      </c>
      <c r="C75" t="s">
        <v>159</v>
      </c>
      <c r="D75">
        <v>7.7289158229454706</v>
      </c>
      <c r="E75">
        <v>8.7692963170524401</v>
      </c>
      <c r="F75">
        <v>7.5765232274495089</v>
      </c>
      <c r="G75">
        <v>7.6771624519843087</v>
      </c>
      <c r="H75">
        <v>8.0782982356627091</v>
      </c>
      <c r="I75">
        <v>7.5124307366809644</v>
      </c>
      <c r="J75">
        <v>7.824101640254729</v>
      </c>
      <c r="K75">
        <v>7.9348654787844044</v>
      </c>
      <c r="L75">
        <v>7.1873350862771179</v>
      </c>
      <c r="M75">
        <v>7.1344709591085378</v>
      </c>
      <c r="N75">
        <v>7.7423399956200196</v>
      </c>
      <c r="O75">
        <v>0.46827997998426402</v>
      </c>
      <c r="P75">
        <v>0.14808313194083339</v>
      </c>
      <c r="Q75">
        <v>53</v>
      </c>
      <c r="R75">
        <v>57</v>
      </c>
      <c r="S75">
        <v>53</v>
      </c>
      <c r="T75">
        <v>58</v>
      </c>
      <c r="U75">
        <v>59</v>
      </c>
      <c r="V75">
        <v>62</v>
      </c>
      <c r="W75">
        <v>56</v>
      </c>
      <c r="X75">
        <v>54</v>
      </c>
      <c r="Y75">
        <v>52</v>
      </c>
      <c r="Z75">
        <v>56</v>
      </c>
      <c r="AA75">
        <v>56</v>
      </c>
      <c r="AB75">
        <v>3.1269438398822862</v>
      </c>
      <c r="AC75">
        <v>0.98882646494608839</v>
      </c>
      <c r="AD75">
        <v>1410.9956935283019</v>
      </c>
      <c r="AE75">
        <v>1356.7638735964911</v>
      </c>
      <c r="AF75">
        <v>1392.216894566038</v>
      </c>
      <c r="AG75">
        <v>1405.929543241379</v>
      </c>
      <c r="AH75">
        <v>1367.595277254238</v>
      </c>
      <c r="AI75">
        <v>1298.806199354839</v>
      </c>
      <c r="AJ75">
        <v>1396.985534821428</v>
      </c>
      <c r="AK75">
        <v>1431.7249847777771</v>
      </c>
      <c r="AL75">
        <v>1414.346676500001</v>
      </c>
      <c r="AM75">
        <v>1402.900467196429</v>
      </c>
      <c r="AN75">
        <v>1387.8265144836921</v>
      </c>
      <c r="AO75">
        <v>38.18684977391095</v>
      </c>
      <c r="AP75">
        <v>12.07574219522445</v>
      </c>
    </row>
    <row r="76" spans="1:42">
      <c r="A76" t="s">
        <v>158</v>
      </c>
      <c r="B76">
        <v>12</v>
      </c>
      <c r="C76" t="s">
        <v>20</v>
      </c>
      <c r="D76">
        <v>3.2533298364997218</v>
      </c>
      <c r="E76">
        <v>2.7103917012894279</v>
      </c>
      <c r="F76">
        <v>2.6559008454717068</v>
      </c>
      <c r="G76">
        <v>2.362657578070269</v>
      </c>
      <c r="H76">
        <v>2.5767975123937501</v>
      </c>
      <c r="I76">
        <v>2.8953782340158738</v>
      </c>
      <c r="J76">
        <v>2.214297443055405</v>
      </c>
      <c r="K76">
        <v>3.010460930350229</v>
      </c>
      <c r="L76">
        <v>3.239585774504615</v>
      </c>
      <c r="M76">
        <v>2.9732018822245938</v>
      </c>
      <c r="N76">
        <v>2.7892001737875591</v>
      </c>
      <c r="O76">
        <v>0.34863167085645941</v>
      </c>
      <c r="P76">
        <v>0.11024701443765569</v>
      </c>
      <c r="Q76">
        <v>36</v>
      </c>
      <c r="R76">
        <v>35</v>
      </c>
      <c r="S76">
        <v>41</v>
      </c>
      <c r="T76">
        <v>37</v>
      </c>
      <c r="U76">
        <v>40</v>
      </c>
      <c r="V76">
        <v>48</v>
      </c>
      <c r="W76">
        <v>37</v>
      </c>
      <c r="X76">
        <v>44</v>
      </c>
      <c r="Y76">
        <v>39</v>
      </c>
      <c r="Z76">
        <v>37</v>
      </c>
      <c r="AA76">
        <v>39.4</v>
      </c>
      <c r="AB76">
        <v>4.0331955899344463</v>
      </c>
      <c r="AC76">
        <v>1.2754084313139331</v>
      </c>
      <c r="AD76">
        <v>1103.515695277777</v>
      </c>
      <c r="AE76">
        <v>1061.794918171428</v>
      </c>
      <c r="AF76">
        <v>1001.535644707317</v>
      </c>
      <c r="AG76">
        <v>987.66257786486483</v>
      </c>
      <c r="AH76">
        <v>996.42833370000017</v>
      </c>
      <c r="AI76">
        <v>1050.6004960833329</v>
      </c>
      <c r="AJ76">
        <v>957.47481162162171</v>
      </c>
      <c r="AK76">
        <v>1004.0323082727271</v>
      </c>
      <c r="AL76">
        <v>1023.846864666666</v>
      </c>
      <c r="AM76">
        <v>1025.879444513514</v>
      </c>
      <c r="AN76">
        <v>1021.277109487925</v>
      </c>
      <c r="AO76">
        <v>41.896385619857952</v>
      </c>
      <c r="AP76">
        <v>13.24880042874765</v>
      </c>
    </row>
    <row r="77" spans="1:42">
      <c r="A77" t="s">
        <v>158</v>
      </c>
      <c r="B77">
        <v>12</v>
      </c>
      <c r="C77" t="s">
        <v>36</v>
      </c>
      <c r="D77">
        <v>9.857226912593104</v>
      </c>
      <c r="E77">
        <v>8.2201614556266662</v>
      </c>
      <c r="F77">
        <v>9.9628716373948176</v>
      </c>
      <c r="G77">
        <v>8.9995621551741927</v>
      </c>
      <c r="H77">
        <v>6.9105422293676479</v>
      </c>
      <c r="I77">
        <v>6.2701413415129021</v>
      </c>
      <c r="J77">
        <v>7.7201670585382329</v>
      </c>
      <c r="K77">
        <v>6.615995108360468</v>
      </c>
      <c r="L77">
        <v>9.0579599805913045</v>
      </c>
      <c r="M77">
        <v>9.093651367360005</v>
      </c>
      <c r="N77">
        <v>8.2708279246519343</v>
      </c>
      <c r="O77">
        <v>1.337690075882924</v>
      </c>
      <c r="P77">
        <v>0.42301474431935138</v>
      </c>
      <c r="Q77">
        <v>29</v>
      </c>
      <c r="R77">
        <v>30</v>
      </c>
      <c r="S77">
        <v>27</v>
      </c>
      <c r="T77">
        <v>31</v>
      </c>
      <c r="U77">
        <v>34</v>
      </c>
      <c r="V77">
        <v>31</v>
      </c>
      <c r="W77">
        <v>34</v>
      </c>
      <c r="X77">
        <v>32</v>
      </c>
      <c r="Y77">
        <v>23</v>
      </c>
      <c r="Z77">
        <v>30</v>
      </c>
      <c r="AA77">
        <v>30.1</v>
      </c>
      <c r="AB77">
        <v>3.2812599206199242</v>
      </c>
      <c r="AC77">
        <v>1.037625494418225</v>
      </c>
      <c r="AD77">
        <v>1369.6163754482759</v>
      </c>
      <c r="AE77">
        <v>1403.282644733333</v>
      </c>
      <c r="AF77">
        <v>1461.1040798148149</v>
      </c>
      <c r="AG77">
        <v>1401.9217561290329</v>
      </c>
      <c r="AH77">
        <v>1351.1359630294121</v>
      </c>
      <c r="AI77">
        <v>1274.116884483871</v>
      </c>
      <c r="AJ77">
        <v>1358.635324470589</v>
      </c>
      <c r="AK77">
        <v>1368.530711562501</v>
      </c>
      <c r="AL77">
        <v>1605.626001521739</v>
      </c>
      <c r="AM77">
        <v>1387.1027867</v>
      </c>
      <c r="AN77">
        <v>1398.1072527893571</v>
      </c>
      <c r="AO77">
        <v>86.9351694490379</v>
      </c>
      <c r="AP77">
        <v>27.491314423164511</v>
      </c>
    </row>
    <row r="78" spans="1:42">
      <c r="A78" t="s">
        <v>158</v>
      </c>
      <c r="B78">
        <v>12</v>
      </c>
      <c r="C78" t="s">
        <v>101</v>
      </c>
      <c r="D78">
        <v>0.96359616044032159</v>
      </c>
      <c r="E78">
        <v>0.85523328646153862</v>
      </c>
      <c r="F78">
        <v>1.736106943528571</v>
      </c>
      <c r="G78">
        <v>1.45770086455</v>
      </c>
      <c r="H78">
        <v>1.1571509811928571</v>
      </c>
      <c r="I78">
        <v>1.2839583200387501</v>
      </c>
      <c r="J78">
        <v>1.2772658243119051</v>
      </c>
      <c r="K78">
        <v>0.58891872777600018</v>
      </c>
      <c r="L78">
        <v>1.5258900467109091</v>
      </c>
      <c r="M78">
        <v>0.75886411942000009</v>
      </c>
      <c r="N78">
        <v>1.160468527443085</v>
      </c>
      <c r="O78">
        <v>0.36545624967720491</v>
      </c>
      <c r="P78">
        <v>0.1155674134123142</v>
      </c>
      <c r="Q78">
        <v>23</v>
      </c>
      <c r="R78">
        <v>13</v>
      </c>
      <c r="S78">
        <v>14</v>
      </c>
      <c r="T78">
        <v>20</v>
      </c>
      <c r="U78">
        <v>14</v>
      </c>
      <c r="V78">
        <v>16</v>
      </c>
      <c r="W78">
        <v>21</v>
      </c>
      <c r="X78">
        <v>25</v>
      </c>
      <c r="Y78">
        <v>11</v>
      </c>
      <c r="Z78">
        <v>16</v>
      </c>
      <c r="AA78">
        <v>17.3</v>
      </c>
      <c r="AB78">
        <v>4.6678569910494154</v>
      </c>
      <c r="AC78">
        <v>1.4761059883656349</v>
      </c>
      <c r="AD78">
        <v>635.20588900000018</v>
      </c>
      <c r="AE78">
        <v>665.44965984615374</v>
      </c>
      <c r="AF78">
        <v>597.68538328571435</v>
      </c>
      <c r="AG78">
        <v>606.80106799999987</v>
      </c>
      <c r="AH78">
        <v>552.82390914285713</v>
      </c>
      <c r="AI78">
        <v>595.54667287500013</v>
      </c>
      <c r="AJ78">
        <v>625.26088495238093</v>
      </c>
      <c r="AK78">
        <v>579.24583508000001</v>
      </c>
      <c r="AL78">
        <v>649.84382245454537</v>
      </c>
      <c r="AM78">
        <v>608.16181431250004</v>
      </c>
      <c r="AN78">
        <v>611.60249389491514</v>
      </c>
      <c r="AO78">
        <v>33.489353392477867</v>
      </c>
      <c r="AP78">
        <v>10.59026340865169</v>
      </c>
    </row>
  </sheetData>
  <pageMargins left="0.75" right="0.75" top="1" bottom="1" header="0.5" footer="0.5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BJ30"/>
  <sheetViews>
    <sheetView topLeftCell="AB1" workbookViewId="0">
      <selection activeCell="AB3" sqref="AB3"/>
    </sheetView>
  </sheetViews>
  <sheetFormatPr defaultRowHeight="15"/>
  <cols>
    <col min="1" max="1" width="26.85546875" style="28" customWidth="1"/>
    <col min="2" max="4" width="9.28515625" style="28" bestFit="1" customWidth="1"/>
    <col min="5" max="14" width="13" style="28" hidden="1" customWidth="1"/>
    <col min="15" max="15" width="16.28515625" style="28" customWidth="1"/>
    <col min="16" max="27" width="13" style="28" hidden="1" customWidth="1"/>
    <col min="28" max="28" width="14.28515625" style="28" customWidth="1"/>
    <col min="29" max="29" width="9.140625" style="28" customWidth="1"/>
    <col min="30" max="30" width="9.140625" style="28" hidden="1" customWidth="1"/>
    <col min="31" max="44" width="9.140625" style="28" customWidth="1"/>
    <col min="45" max="46" width="9.28515625" style="28" bestFit="1" customWidth="1"/>
    <col min="47" max="48" width="13" style="28" hidden="1" customWidth="1"/>
    <col min="49" max="52" width="9.28515625" style="28" bestFit="1" customWidth="1"/>
    <col min="53" max="53" width="12" style="28" bestFit="1" customWidth="1"/>
    <col min="60" max="62" width="9.28515625" style="28" bestFit="1" customWidth="1"/>
  </cols>
  <sheetData>
    <row r="1" spans="1:62">
      <c r="A1" s="30" t="s">
        <v>151</v>
      </c>
      <c r="B1" s="30" t="s">
        <v>172</v>
      </c>
      <c r="C1" s="30" t="s">
        <v>213</v>
      </c>
      <c r="D1" s="30" t="s">
        <v>214</v>
      </c>
      <c r="E1" s="30" t="s">
        <v>215</v>
      </c>
      <c r="F1" s="30" t="s">
        <v>216</v>
      </c>
      <c r="G1" s="30" t="s">
        <v>217</v>
      </c>
      <c r="H1" s="30" t="s">
        <v>218</v>
      </c>
      <c r="I1" s="30" t="s">
        <v>219</v>
      </c>
      <c r="J1" s="30" t="s">
        <v>220</v>
      </c>
      <c r="K1" s="30" t="s">
        <v>221</v>
      </c>
      <c r="L1" s="30" t="s">
        <v>222</v>
      </c>
      <c r="M1" s="30" t="s">
        <v>223</v>
      </c>
      <c r="N1" s="30" t="s">
        <v>224</v>
      </c>
      <c r="O1" s="30" t="s">
        <v>225</v>
      </c>
      <c r="P1" s="30" t="s">
        <v>226</v>
      </c>
      <c r="Q1" s="30" t="s">
        <v>227</v>
      </c>
      <c r="R1" s="30" t="s">
        <v>228</v>
      </c>
      <c r="S1" s="30" t="s">
        <v>229</v>
      </c>
      <c r="T1" s="30" t="s">
        <v>230</v>
      </c>
      <c r="U1" s="30" t="s">
        <v>231</v>
      </c>
      <c r="V1" s="30" t="s">
        <v>232</v>
      </c>
      <c r="W1" s="30" t="s">
        <v>233</v>
      </c>
      <c r="X1" s="30" t="s">
        <v>234</v>
      </c>
      <c r="Y1" s="30" t="s">
        <v>235</v>
      </c>
      <c r="Z1" s="30" t="s">
        <v>236</v>
      </c>
      <c r="AA1" s="30" t="s">
        <v>237</v>
      </c>
      <c r="AB1" s="30" t="s">
        <v>150</v>
      </c>
      <c r="AC1" s="30" t="s">
        <v>238</v>
      </c>
      <c r="AD1" s="30" t="s">
        <v>239</v>
      </c>
      <c r="AE1" s="30" t="s">
        <v>240</v>
      </c>
      <c r="AF1" s="30" t="s">
        <v>241</v>
      </c>
      <c r="AG1" s="30" t="s">
        <v>242</v>
      </c>
      <c r="AH1" s="30" t="s">
        <v>243</v>
      </c>
      <c r="AI1" s="30" t="s">
        <v>160</v>
      </c>
      <c r="AJ1" s="30" t="s">
        <v>161</v>
      </c>
      <c r="AK1" s="30" t="s">
        <v>162</v>
      </c>
      <c r="AL1" s="30" t="s">
        <v>142</v>
      </c>
      <c r="AM1" s="30" t="s">
        <v>143</v>
      </c>
      <c r="AN1" s="30" t="s">
        <v>144</v>
      </c>
      <c r="AO1" s="30" t="s">
        <v>145</v>
      </c>
      <c r="AP1" s="30" t="s">
        <v>146</v>
      </c>
      <c r="AQ1" s="30" t="s">
        <v>147</v>
      </c>
      <c r="AR1" s="30" t="s">
        <v>163</v>
      </c>
      <c r="AS1" s="30" t="s">
        <v>164</v>
      </c>
      <c r="AT1" s="30" t="s">
        <v>148</v>
      </c>
      <c r="AU1" s="30" t="s">
        <v>168</v>
      </c>
      <c r="AV1" s="30" t="s">
        <v>169</v>
      </c>
      <c r="AW1" s="30" t="s">
        <v>244</v>
      </c>
      <c r="AX1" s="30" t="s">
        <v>245</v>
      </c>
      <c r="AY1" s="30" t="s">
        <v>246</v>
      </c>
      <c r="AZ1" s="30" t="s">
        <v>247</v>
      </c>
      <c r="BA1" s="30" t="s">
        <v>248</v>
      </c>
    </row>
    <row r="2" spans="1:62">
      <c r="A2" t="s">
        <v>158</v>
      </c>
      <c r="B2">
        <v>0</v>
      </c>
      <c r="C2">
        <v>101</v>
      </c>
      <c r="D2">
        <v>100</v>
      </c>
      <c r="E2">
        <v>0.34726499999999999</v>
      </c>
      <c r="F2">
        <v>0.34919299999999998</v>
      </c>
      <c r="G2">
        <v>0.34509200000000001</v>
      </c>
      <c r="H2">
        <v>0.344555</v>
      </c>
      <c r="I2">
        <v>0.35259400000000002</v>
      </c>
      <c r="J2">
        <v>0.353466</v>
      </c>
      <c r="K2">
        <v>0.35007700000000003</v>
      </c>
      <c r="L2">
        <v>0.35247000000000001</v>
      </c>
      <c r="M2">
        <v>0.34979399999999999</v>
      </c>
      <c r="N2">
        <v>0.34973599999999999</v>
      </c>
      <c r="O2">
        <v>0.34942420000000002</v>
      </c>
      <c r="P2">
        <v>3.0461899627056911E-3</v>
      </c>
      <c r="Q2">
        <v>9.632898467693353E-4</v>
      </c>
      <c r="R2">
        <v>0.33157300000000001</v>
      </c>
      <c r="S2">
        <v>0.32817600000000002</v>
      </c>
      <c r="T2">
        <v>0.35777500000000001</v>
      </c>
      <c r="U2">
        <v>0.36768499999999998</v>
      </c>
      <c r="V2">
        <v>0.30453200000000002</v>
      </c>
      <c r="W2">
        <v>0.35034500000000002</v>
      </c>
      <c r="X2">
        <v>0.34364699999999998</v>
      </c>
      <c r="Y2">
        <v>0.344026</v>
      </c>
      <c r="Z2">
        <v>0.34639900000000001</v>
      </c>
      <c r="AA2">
        <v>0.31735400000000002</v>
      </c>
      <c r="AB2">
        <v>0.33915119999999999</v>
      </c>
      <c r="AC2">
        <v>1.8957034436383292E-2</v>
      </c>
      <c r="AD2">
        <v>5.9947406501217543E-3</v>
      </c>
      <c r="AE2" t="s">
        <v>249</v>
      </c>
      <c r="AF2" t="s">
        <v>249</v>
      </c>
      <c r="AI2" t="s">
        <v>165</v>
      </c>
      <c r="AJ2" t="s">
        <v>166</v>
      </c>
      <c r="AK2" t="s">
        <v>167</v>
      </c>
      <c r="AL2">
        <v>0.3</v>
      </c>
      <c r="AM2">
        <v>0.8</v>
      </c>
      <c r="AN2">
        <v>0.8</v>
      </c>
      <c r="AO2">
        <v>0.04</v>
      </c>
      <c r="AP2">
        <v>0.6</v>
      </c>
      <c r="AQ2">
        <v>6</v>
      </c>
      <c r="AR2">
        <v>5000</v>
      </c>
      <c r="AS2">
        <v>1</v>
      </c>
      <c r="AT2">
        <v>0</v>
      </c>
      <c r="AU2" t="s">
        <v>170</v>
      </c>
      <c r="AV2" t="s">
        <v>171</v>
      </c>
      <c r="BH2">
        <v>0.34942420000000002</v>
      </c>
      <c r="BI2">
        <v>0.33915119999999999</v>
      </c>
      <c r="BJ2">
        <f t="shared" ref="BJ2:BJ14" si="0">BH2-BI2</f>
        <v>1.0273000000000032E-2</v>
      </c>
    </row>
    <row r="3" spans="1:62">
      <c r="A3" t="s">
        <v>158</v>
      </c>
      <c r="B3">
        <v>1</v>
      </c>
      <c r="C3">
        <v>101</v>
      </c>
      <c r="D3">
        <v>100</v>
      </c>
      <c r="E3">
        <v>0.36538199999999998</v>
      </c>
      <c r="F3">
        <v>0.365672</v>
      </c>
      <c r="G3">
        <v>0.36243799999999998</v>
      </c>
      <c r="H3">
        <v>0.36369099999999999</v>
      </c>
      <c r="I3">
        <v>0.369336</v>
      </c>
      <c r="J3">
        <v>0.36853799999999998</v>
      </c>
      <c r="K3">
        <v>0.36563099999999998</v>
      </c>
      <c r="L3">
        <v>0.36809799999999998</v>
      </c>
      <c r="M3">
        <v>0.36486299999999999</v>
      </c>
      <c r="N3">
        <v>0.36594300000000002</v>
      </c>
      <c r="O3">
        <v>0.36595919999999998</v>
      </c>
      <c r="P3">
        <v>2.1575786222316662E-3</v>
      </c>
      <c r="Q3">
        <v>6.8228626771400672E-4</v>
      </c>
      <c r="R3">
        <v>0.343887</v>
      </c>
      <c r="S3">
        <v>0.34389500000000001</v>
      </c>
      <c r="T3">
        <v>0.36789699999999997</v>
      </c>
      <c r="U3">
        <v>0.37984699999999999</v>
      </c>
      <c r="V3">
        <v>0.31729299999999999</v>
      </c>
      <c r="W3">
        <v>0.35826000000000002</v>
      </c>
      <c r="X3">
        <v>0.35378700000000002</v>
      </c>
      <c r="Y3">
        <v>0.35095399999999999</v>
      </c>
      <c r="Z3">
        <v>0.35643999999999998</v>
      </c>
      <c r="AA3">
        <v>0.33133600000000002</v>
      </c>
      <c r="AB3">
        <v>0.35035959999999988</v>
      </c>
      <c r="AC3">
        <v>1.7724866777120402E-2</v>
      </c>
      <c r="AD3">
        <v>5.6050950238748544E-3</v>
      </c>
      <c r="AE3" t="s">
        <v>250</v>
      </c>
      <c r="AF3" t="s">
        <v>251</v>
      </c>
      <c r="AG3">
        <v>9.0470961746106724</v>
      </c>
      <c r="AH3">
        <v>8.181013720021113E-6</v>
      </c>
      <c r="AI3" t="s">
        <v>165</v>
      </c>
      <c r="AJ3" t="s">
        <v>166</v>
      </c>
      <c r="AK3" t="s">
        <v>167</v>
      </c>
      <c r="AL3">
        <v>0.3</v>
      </c>
      <c r="AM3">
        <v>0.8</v>
      </c>
      <c r="AN3">
        <v>0.8</v>
      </c>
      <c r="AO3">
        <v>0.05</v>
      </c>
      <c r="AP3">
        <v>0.5901082902486644</v>
      </c>
      <c r="AQ3">
        <v>6</v>
      </c>
      <c r="AR3">
        <v>5000</v>
      </c>
      <c r="AS3">
        <v>1</v>
      </c>
      <c r="AT3">
        <v>0</v>
      </c>
      <c r="AU3" t="s">
        <v>170</v>
      </c>
      <c r="AV3" t="s">
        <v>171</v>
      </c>
      <c r="AW3">
        <v>1.12084E-2</v>
      </c>
      <c r="AX3">
        <v>9.2795358438014421E-3</v>
      </c>
      <c r="AY3">
        <v>1.313726415619855E-2</v>
      </c>
      <c r="AZ3">
        <v>-13.145125985873779</v>
      </c>
      <c r="BA3">
        <v>3.5297814488379081E-7</v>
      </c>
      <c r="BH3">
        <v>0.36595919999999998</v>
      </c>
      <c r="BI3">
        <v>0.35035959999999988</v>
      </c>
      <c r="BJ3">
        <f t="shared" si="0"/>
        <v>1.5599600000000102E-2</v>
      </c>
    </row>
    <row r="4" spans="1:62">
      <c r="A4" t="s">
        <v>158</v>
      </c>
      <c r="B4">
        <v>2</v>
      </c>
      <c r="C4">
        <v>101</v>
      </c>
      <c r="D4">
        <v>99</v>
      </c>
      <c r="E4">
        <v>0.38256899999999999</v>
      </c>
      <c r="F4">
        <v>0.38376399999999999</v>
      </c>
      <c r="G4">
        <v>0.37899500000000003</v>
      </c>
      <c r="H4">
        <v>0.381963</v>
      </c>
      <c r="I4">
        <v>0.38610699999999998</v>
      </c>
      <c r="J4">
        <v>0.38634099999999999</v>
      </c>
      <c r="K4">
        <v>0.38283099999999998</v>
      </c>
      <c r="L4">
        <v>0.38669700000000001</v>
      </c>
      <c r="M4">
        <v>0.38386900000000002</v>
      </c>
      <c r="N4">
        <v>0.384496</v>
      </c>
      <c r="O4">
        <v>0.38376320000000003</v>
      </c>
      <c r="P4">
        <v>2.3467562861675031E-3</v>
      </c>
      <c r="Q4">
        <v>7.4210949776072068E-4</v>
      </c>
      <c r="R4">
        <v>0.34637699999999999</v>
      </c>
      <c r="S4">
        <v>0.35500999999999999</v>
      </c>
      <c r="T4">
        <v>0.37396699999999999</v>
      </c>
      <c r="U4">
        <v>0.38781900000000002</v>
      </c>
      <c r="V4">
        <v>0.32861099999999999</v>
      </c>
      <c r="W4">
        <v>0.36183700000000002</v>
      </c>
      <c r="X4">
        <v>0.361512</v>
      </c>
      <c r="Y4">
        <v>0.35444100000000001</v>
      </c>
      <c r="Z4">
        <v>0.361541</v>
      </c>
      <c r="AA4">
        <v>0.34414800000000001</v>
      </c>
      <c r="AB4">
        <v>0.35752630000000002</v>
      </c>
      <c r="AC4">
        <v>1.6308693190034172E-2</v>
      </c>
      <c r="AD4">
        <v>5.1572616141385228E-3</v>
      </c>
      <c r="AE4" t="s">
        <v>250</v>
      </c>
      <c r="AF4" t="s">
        <v>251</v>
      </c>
      <c r="AG4">
        <v>6.7382086413494866</v>
      </c>
      <c r="AH4">
        <v>8.4774473196436162E-5</v>
      </c>
      <c r="AI4" t="s">
        <v>165</v>
      </c>
      <c r="AJ4" t="s">
        <v>166</v>
      </c>
      <c r="AK4" t="s">
        <v>167</v>
      </c>
      <c r="AL4">
        <v>0.3</v>
      </c>
      <c r="AM4">
        <v>0.8</v>
      </c>
      <c r="AN4">
        <v>0.8</v>
      </c>
      <c r="AO4">
        <v>0.05</v>
      </c>
      <c r="AP4">
        <v>0.5901082902486644</v>
      </c>
      <c r="AQ4">
        <v>6</v>
      </c>
      <c r="AR4">
        <v>5000</v>
      </c>
      <c r="AS4">
        <v>0.1</v>
      </c>
      <c r="AT4">
        <v>0</v>
      </c>
      <c r="AU4" t="s">
        <v>170</v>
      </c>
      <c r="AV4" t="s">
        <v>171</v>
      </c>
      <c r="AW4">
        <v>1.8375099999999991E-2</v>
      </c>
      <c r="AX4">
        <v>1.412936889698547E-2</v>
      </c>
      <c r="AY4">
        <v>2.2620831103014521E-2</v>
      </c>
      <c r="AZ4">
        <v>-9.790390176044971</v>
      </c>
      <c r="BA4">
        <v>4.2670116077511296E-6</v>
      </c>
      <c r="BH4">
        <v>0.38376320000000003</v>
      </c>
      <c r="BI4">
        <v>0.35752630000000002</v>
      </c>
      <c r="BJ4">
        <f t="shared" si="0"/>
        <v>2.6236900000000007E-2</v>
      </c>
    </row>
    <row r="5" spans="1:62">
      <c r="A5" t="s">
        <v>158</v>
      </c>
      <c r="B5">
        <v>3</v>
      </c>
      <c r="C5">
        <v>101</v>
      </c>
      <c r="D5">
        <v>100</v>
      </c>
      <c r="E5">
        <v>0.36538199999999998</v>
      </c>
      <c r="F5">
        <v>0.365672</v>
      </c>
      <c r="G5">
        <v>0.36243799999999998</v>
      </c>
      <c r="H5">
        <v>0.36369099999999999</v>
      </c>
      <c r="I5">
        <v>0.369336</v>
      </c>
      <c r="J5">
        <v>0.36853799999999998</v>
      </c>
      <c r="K5">
        <v>0.36563099999999998</v>
      </c>
      <c r="L5">
        <v>0.36809799999999998</v>
      </c>
      <c r="M5">
        <v>0.36486299999999999</v>
      </c>
      <c r="N5">
        <v>0.36594300000000002</v>
      </c>
      <c r="O5">
        <v>0.36595919999999998</v>
      </c>
      <c r="P5">
        <v>2.1575786222316662E-3</v>
      </c>
      <c r="Q5">
        <v>6.8228626771400672E-4</v>
      </c>
      <c r="R5">
        <v>0.343887</v>
      </c>
      <c r="S5">
        <v>0.34389500000000001</v>
      </c>
      <c r="T5">
        <v>0.36789699999999997</v>
      </c>
      <c r="U5">
        <v>0.37984699999999999</v>
      </c>
      <c r="V5">
        <v>0.31729299999999999</v>
      </c>
      <c r="W5">
        <v>0.35826000000000002</v>
      </c>
      <c r="X5">
        <v>0.35378700000000002</v>
      </c>
      <c r="Y5">
        <v>0.35095399999999999</v>
      </c>
      <c r="Z5">
        <v>0.35643999999999998</v>
      </c>
      <c r="AA5">
        <v>0.33133600000000002</v>
      </c>
      <c r="AB5">
        <v>0.35035959999999988</v>
      </c>
      <c r="AC5">
        <v>1.7724866777120402E-2</v>
      </c>
      <c r="AD5">
        <v>5.6050950238748544E-3</v>
      </c>
      <c r="AE5" t="s">
        <v>250</v>
      </c>
      <c r="AF5" t="s">
        <v>251</v>
      </c>
      <c r="AG5">
        <v>9.0470961746106724</v>
      </c>
      <c r="AH5">
        <v>8.181013720021113E-6</v>
      </c>
      <c r="AI5" t="s">
        <v>165</v>
      </c>
      <c r="AJ5" t="s">
        <v>166</v>
      </c>
      <c r="AK5" t="s">
        <v>167</v>
      </c>
      <c r="AL5">
        <v>0.3</v>
      </c>
      <c r="AM5">
        <v>0.8</v>
      </c>
      <c r="AN5">
        <v>0.8</v>
      </c>
      <c r="AO5">
        <v>0.05</v>
      </c>
      <c r="AP5">
        <v>0.5901082902486644</v>
      </c>
      <c r="AQ5">
        <v>6</v>
      </c>
      <c r="AR5">
        <v>5000</v>
      </c>
      <c r="AS5">
        <v>1</v>
      </c>
      <c r="AT5">
        <v>0</v>
      </c>
      <c r="AU5" t="s">
        <v>170</v>
      </c>
      <c r="AV5" t="s">
        <v>171</v>
      </c>
      <c r="AW5">
        <v>1.12084E-2</v>
      </c>
      <c r="AX5">
        <v>9.2795358438014421E-3</v>
      </c>
      <c r="AY5">
        <v>1.313726415619855E-2</v>
      </c>
      <c r="AZ5">
        <v>-13.145125985873779</v>
      </c>
      <c r="BA5">
        <v>3.5297814488379081E-7</v>
      </c>
      <c r="BH5">
        <v>0.36595919999999998</v>
      </c>
      <c r="BI5">
        <v>0.35035959999999988</v>
      </c>
      <c r="BJ5">
        <f t="shared" si="0"/>
        <v>1.5599600000000102E-2</v>
      </c>
    </row>
    <row r="6" spans="1:62">
      <c r="A6" t="s">
        <v>158</v>
      </c>
      <c r="B6">
        <v>4</v>
      </c>
      <c r="C6">
        <v>101</v>
      </c>
      <c r="D6">
        <v>100</v>
      </c>
      <c r="E6">
        <v>0.342111</v>
      </c>
      <c r="F6">
        <v>0.34201300000000001</v>
      </c>
      <c r="G6">
        <v>0.34089199999999997</v>
      </c>
      <c r="H6">
        <v>0.33772999999999997</v>
      </c>
      <c r="I6">
        <v>0.34708499999999998</v>
      </c>
      <c r="J6">
        <v>0.343943</v>
      </c>
      <c r="K6">
        <v>0.344468</v>
      </c>
      <c r="L6">
        <v>0.34619800000000001</v>
      </c>
      <c r="M6">
        <v>0.34384100000000001</v>
      </c>
      <c r="N6">
        <v>0.34262799999999999</v>
      </c>
      <c r="O6">
        <v>0.34309089999999998</v>
      </c>
      <c r="P6">
        <v>2.6812682094693608E-3</v>
      </c>
      <c r="Q6">
        <v>8.4789145597246327E-4</v>
      </c>
      <c r="R6">
        <v>0.32976899999999998</v>
      </c>
      <c r="S6">
        <v>0.321293</v>
      </c>
      <c r="T6">
        <v>0.35450900000000002</v>
      </c>
      <c r="U6">
        <v>0.36183199999999999</v>
      </c>
      <c r="V6">
        <v>0.296344</v>
      </c>
      <c r="W6">
        <v>0.342858</v>
      </c>
      <c r="X6">
        <v>0.33779599999999999</v>
      </c>
      <c r="Y6">
        <v>0.33799299999999999</v>
      </c>
      <c r="Z6">
        <v>0.34005600000000002</v>
      </c>
      <c r="AA6">
        <v>0.309002</v>
      </c>
      <c r="AB6">
        <v>0.33314519999999997</v>
      </c>
      <c r="AC6">
        <v>1.9876476855262299E-2</v>
      </c>
      <c r="AD6">
        <v>6.2854938722249828E-3</v>
      </c>
      <c r="AE6" t="s">
        <v>250</v>
      </c>
      <c r="AF6" t="s">
        <v>251</v>
      </c>
      <c r="AG6">
        <v>6.315668449205484</v>
      </c>
      <c r="AH6">
        <v>1.383865850810295E-4</v>
      </c>
      <c r="AI6" t="s">
        <v>165</v>
      </c>
      <c r="AJ6" t="s">
        <v>166</v>
      </c>
      <c r="AK6" t="s">
        <v>167</v>
      </c>
      <c r="AL6">
        <v>0.3</v>
      </c>
      <c r="AM6">
        <v>0.8</v>
      </c>
      <c r="AN6">
        <v>0.8</v>
      </c>
      <c r="AO6">
        <v>0.05</v>
      </c>
      <c r="AP6">
        <v>0.5901082902486644</v>
      </c>
      <c r="AQ6">
        <v>6</v>
      </c>
      <c r="AR6">
        <v>5000</v>
      </c>
      <c r="AS6">
        <v>5</v>
      </c>
      <c r="AT6">
        <v>0</v>
      </c>
      <c r="AU6" t="s">
        <v>170</v>
      </c>
      <c r="AV6" t="s">
        <v>171</v>
      </c>
      <c r="AW6">
        <v>6.0060000000000113E-3</v>
      </c>
      <c r="AX6">
        <v>4.5254153815386918E-3</v>
      </c>
      <c r="AY6">
        <v>7.4865846184613309E-3</v>
      </c>
      <c r="AZ6">
        <v>9.1764535103316511</v>
      </c>
      <c r="BA6">
        <v>7.2821129006231324E-6</v>
      </c>
      <c r="BH6">
        <v>0.34309089999999998</v>
      </c>
      <c r="BI6">
        <v>0.33314519999999997</v>
      </c>
      <c r="BJ6">
        <f t="shared" si="0"/>
        <v>9.9457000000000018E-3</v>
      </c>
    </row>
    <row r="7" spans="1:62">
      <c r="A7" t="s">
        <v>158</v>
      </c>
      <c r="B7">
        <v>5</v>
      </c>
      <c r="C7">
        <v>101</v>
      </c>
      <c r="D7">
        <v>100</v>
      </c>
      <c r="E7">
        <v>0.33368900000000001</v>
      </c>
      <c r="F7">
        <v>0.33045799999999997</v>
      </c>
      <c r="G7">
        <v>0.32673600000000003</v>
      </c>
      <c r="H7">
        <v>0.323627</v>
      </c>
      <c r="I7">
        <v>0.33210699999999999</v>
      </c>
      <c r="J7">
        <v>0.33625699999999997</v>
      </c>
      <c r="K7">
        <v>0.33134799999999998</v>
      </c>
      <c r="L7">
        <v>0.33628599999999997</v>
      </c>
      <c r="M7">
        <v>0.33080799999999999</v>
      </c>
      <c r="N7">
        <v>0.33115299999999998</v>
      </c>
      <c r="O7">
        <v>0.33124690000000012</v>
      </c>
      <c r="P7">
        <v>3.8936184955499879E-3</v>
      </c>
      <c r="Q7">
        <v>1.231270278569614E-3</v>
      </c>
      <c r="R7">
        <v>0.321824</v>
      </c>
      <c r="S7">
        <v>0.31023600000000001</v>
      </c>
      <c r="T7">
        <v>0.34362599999999999</v>
      </c>
      <c r="U7">
        <v>0.349111</v>
      </c>
      <c r="V7">
        <v>0.28270800000000001</v>
      </c>
      <c r="W7">
        <v>0.33799499999999999</v>
      </c>
      <c r="X7">
        <v>0.321183</v>
      </c>
      <c r="Y7">
        <v>0.33077099999999998</v>
      </c>
      <c r="Z7">
        <v>0.32847900000000002</v>
      </c>
      <c r="AA7">
        <v>0.29987399999999997</v>
      </c>
      <c r="AB7">
        <v>0.3225807</v>
      </c>
      <c r="AC7">
        <v>2.0403096932954948E-2</v>
      </c>
      <c r="AD7">
        <v>6.4520257629333408E-3</v>
      </c>
      <c r="AE7" t="s">
        <v>250</v>
      </c>
      <c r="AF7" t="s">
        <v>251</v>
      </c>
      <c r="AG7">
        <v>8.7735720488228015</v>
      </c>
      <c r="AH7">
        <v>1.051173776422942E-5</v>
      </c>
      <c r="AI7" t="s">
        <v>165</v>
      </c>
      <c r="AJ7" t="s">
        <v>166</v>
      </c>
      <c r="AK7" t="s">
        <v>167</v>
      </c>
      <c r="AL7">
        <v>0.3</v>
      </c>
      <c r="AM7">
        <v>0.8</v>
      </c>
      <c r="AN7">
        <v>0.8</v>
      </c>
      <c r="AO7">
        <v>0.05</v>
      </c>
      <c r="AP7">
        <v>0.5901082902486644</v>
      </c>
      <c r="AQ7">
        <v>6</v>
      </c>
      <c r="AR7">
        <v>5000</v>
      </c>
      <c r="AS7">
        <v>10</v>
      </c>
      <c r="AT7">
        <v>0</v>
      </c>
      <c r="AU7" t="s">
        <v>170</v>
      </c>
      <c r="AV7" t="s">
        <v>171</v>
      </c>
      <c r="AW7">
        <v>1.6570500000000009E-2</v>
      </c>
      <c r="AX7">
        <v>1.362996471859901E-2</v>
      </c>
      <c r="AY7">
        <v>1.9511035281400999E-2</v>
      </c>
      <c r="AZ7">
        <v>12.74770464489723</v>
      </c>
      <c r="BA7">
        <v>4.5938577538550239E-7</v>
      </c>
      <c r="BH7">
        <v>0.33124690000000012</v>
      </c>
      <c r="BI7">
        <v>0.3225807</v>
      </c>
      <c r="BJ7">
        <f t="shared" si="0"/>
        <v>8.6662000000001238E-3</v>
      </c>
    </row>
    <row r="8" spans="1:62">
      <c r="A8" t="s">
        <v>158</v>
      </c>
      <c r="B8">
        <v>6</v>
      </c>
      <c r="C8">
        <v>101</v>
      </c>
      <c r="D8">
        <v>100</v>
      </c>
      <c r="E8">
        <v>0.28615699999999999</v>
      </c>
      <c r="F8">
        <v>0.28088299999999999</v>
      </c>
      <c r="G8">
        <v>0.26039200000000001</v>
      </c>
      <c r="H8">
        <v>0.26134299999999999</v>
      </c>
      <c r="I8">
        <v>0.28922900000000001</v>
      </c>
      <c r="J8">
        <v>0.27311000000000002</v>
      </c>
      <c r="K8">
        <v>0.26325700000000002</v>
      </c>
      <c r="L8">
        <v>0.27792</v>
      </c>
      <c r="M8">
        <v>0.22208900000000001</v>
      </c>
      <c r="N8">
        <v>0.28510400000000002</v>
      </c>
      <c r="O8">
        <v>0.26994839999999998</v>
      </c>
      <c r="P8">
        <v>1.9882808745245228E-2</v>
      </c>
      <c r="Q8">
        <v>6.2874961916489476E-3</v>
      </c>
      <c r="R8">
        <v>0.264816</v>
      </c>
      <c r="S8">
        <v>0.26075599999999999</v>
      </c>
      <c r="T8">
        <v>0.27752500000000002</v>
      </c>
      <c r="U8">
        <v>0.275864</v>
      </c>
      <c r="V8">
        <v>0.24696499999999999</v>
      </c>
      <c r="W8">
        <v>0.28923199999999999</v>
      </c>
      <c r="X8">
        <v>0.24747800000000009</v>
      </c>
      <c r="Y8">
        <v>0.27385900000000002</v>
      </c>
      <c r="Z8">
        <v>0.23611799999999999</v>
      </c>
      <c r="AA8">
        <v>0.24779399999999999</v>
      </c>
      <c r="AB8">
        <v>0.26204070000000002</v>
      </c>
      <c r="AC8">
        <v>1.7106018181070399E-2</v>
      </c>
      <c r="AD8">
        <v>5.4093979148433042E-3</v>
      </c>
      <c r="AE8" t="s">
        <v>250</v>
      </c>
      <c r="AF8" t="s">
        <v>251</v>
      </c>
      <c r="AG8">
        <v>9.8101362627714064</v>
      </c>
      <c r="AH8">
        <v>4.1962625172420331E-6</v>
      </c>
      <c r="AI8" t="s">
        <v>165</v>
      </c>
      <c r="AJ8" t="s">
        <v>166</v>
      </c>
      <c r="AK8" t="s">
        <v>167</v>
      </c>
      <c r="AL8">
        <v>0.3</v>
      </c>
      <c r="AM8">
        <v>0.8</v>
      </c>
      <c r="AN8">
        <v>0.8</v>
      </c>
      <c r="AO8">
        <v>0.05</v>
      </c>
      <c r="AP8">
        <v>0.5901082902486644</v>
      </c>
      <c r="AQ8">
        <v>6</v>
      </c>
      <c r="AR8">
        <v>5000</v>
      </c>
      <c r="AS8">
        <v>50</v>
      </c>
      <c r="AT8">
        <v>0</v>
      </c>
      <c r="AU8" t="s">
        <v>170</v>
      </c>
      <c r="AV8" t="s">
        <v>171</v>
      </c>
      <c r="AW8">
        <v>7.7110500000000012E-2</v>
      </c>
      <c r="AX8">
        <v>6.4872633598213089E-2</v>
      </c>
      <c r="AY8">
        <v>8.9348366401786936E-2</v>
      </c>
      <c r="AZ8">
        <v>14.253797530594779</v>
      </c>
      <c r="BA8">
        <v>1.755753226794057E-7</v>
      </c>
      <c r="BH8">
        <v>0.26994839999999998</v>
      </c>
      <c r="BI8">
        <v>0.26204070000000002</v>
      </c>
      <c r="BJ8">
        <f t="shared" si="0"/>
        <v>7.907699999999962E-3</v>
      </c>
    </row>
    <row r="9" spans="1:62" s="25" customFormat="1">
      <c r="A9" s="25" t="s">
        <v>158</v>
      </c>
      <c r="B9" s="25">
        <v>7</v>
      </c>
      <c r="C9" s="25">
        <v>196</v>
      </c>
      <c r="D9" s="25">
        <v>195</v>
      </c>
      <c r="E9" s="25">
        <v>0.363483</v>
      </c>
      <c r="F9" s="25">
        <v>0.36337399999999997</v>
      </c>
      <c r="G9" s="25">
        <v>0.36102499999999998</v>
      </c>
      <c r="H9" s="25">
        <v>0.35935800000000001</v>
      </c>
      <c r="I9" s="25">
        <v>0.36815199999999998</v>
      </c>
      <c r="J9" s="25">
        <v>0.36456499999999997</v>
      </c>
      <c r="K9" s="25">
        <v>0.363896</v>
      </c>
      <c r="L9" s="25">
        <v>0.36373800000000001</v>
      </c>
      <c r="M9" s="25">
        <v>0.36368699999999998</v>
      </c>
      <c r="N9" s="25">
        <v>0.36479299999999998</v>
      </c>
      <c r="O9" s="25">
        <v>0.36360710000000002</v>
      </c>
      <c r="P9" s="25">
        <v>2.3064849856196481E-3</v>
      </c>
      <c r="Q9" s="25">
        <v>7.2937459435387989E-4</v>
      </c>
      <c r="R9" s="25">
        <v>0.350935</v>
      </c>
      <c r="S9" s="25">
        <v>0.34554200000000002</v>
      </c>
      <c r="T9" s="25">
        <v>0.37375000000000003</v>
      </c>
      <c r="U9" s="25">
        <v>0.38031399999999999</v>
      </c>
      <c r="V9" s="25">
        <v>0.31217499999999998</v>
      </c>
      <c r="W9" s="25">
        <v>0.35791699999999999</v>
      </c>
      <c r="X9" s="25">
        <v>0.35505599999999998</v>
      </c>
      <c r="Y9" s="25">
        <v>0.35234700000000002</v>
      </c>
      <c r="Z9" s="25">
        <v>0.35395399999999999</v>
      </c>
      <c r="AA9" s="25">
        <v>0.33365400000000001</v>
      </c>
      <c r="AB9" s="25">
        <v>0.3515644</v>
      </c>
      <c r="AC9" s="25">
        <v>1.9109574396097891E-2</v>
      </c>
      <c r="AD9" s="25">
        <v>6.0429780208106007E-3</v>
      </c>
      <c r="AE9" s="25" t="s">
        <v>250</v>
      </c>
      <c r="AF9" s="25" t="s">
        <v>251</v>
      </c>
      <c r="AG9" s="25">
        <v>5.907911682495663</v>
      </c>
      <c r="AH9" s="25">
        <v>2.2683676390822249E-4</v>
      </c>
      <c r="AI9" s="25" t="s">
        <v>165</v>
      </c>
      <c r="AJ9" s="25" t="s">
        <v>166</v>
      </c>
      <c r="AK9" s="25" t="s">
        <v>167</v>
      </c>
      <c r="AL9" s="25">
        <v>0.3</v>
      </c>
      <c r="AM9" s="25">
        <v>0.8</v>
      </c>
      <c r="AN9" s="25">
        <v>0.8</v>
      </c>
      <c r="AO9" s="25">
        <v>0.05</v>
      </c>
      <c r="AP9" s="25">
        <v>0.5901082902486644</v>
      </c>
      <c r="AQ9" s="25">
        <v>6</v>
      </c>
      <c r="AR9" s="25">
        <v>5000</v>
      </c>
      <c r="AS9" s="25">
        <v>100</v>
      </c>
      <c r="AT9" s="25">
        <v>0</v>
      </c>
      <c r="AU9" s="25" t="s">
        <v>170</v>
      </c>
      <c r="AV9" s="25" t="s">
        <v>171</v>
      </c>
      <c r="AW9" s="25">
        <v>1.2413199999999991E-2</v>
      </c>
      <c r="AX9" s="25">
        <v>9.1419255118588109E-3</v>
      </c>
      <c r="AY9" s="25">
        <v>1.568447448814117E-2</v>
      </c>
      <c r="AZ9" s="25">
        <v>-8.5839966637873157</v>
      </c>
      <c r="BA9" s="25">
        <v>1.2553279924107201E-5</v>
      </c>
      <c r="BH9" s="25">
        <v>0.36360710000000002</v>
      </c>
      <c r="BI9" s="25">
        <v>0.3515644</v>
      </c>
      <c r="BJ9" s="25">
        <f t="shared" si="0"/>
        <v>1.2042700000000017E-2</v>
      </c>
    </row>
    <row r="10" spans="1:62">
      <c r="A10" t="s">
        <v>158</v>
      </c>
      <c r="B10">
        <v>8</v>
      </c>
      <c r="C10">
        <v>101</v>
      </c>
      <c r="D10">
        <v>100</v>
      </c>
      <c r="E10">
        <v>0.34684700000000002</v>
      </c>
      <c r="F10">
        <v>0.34945399999999999</v>
      </c>
      <c r="G10">
        <v>0.34321600000000002</v>
      </c>
      <c r="H10">
        <v>0.343449</v>
      </c>
      <c r="I10">
        <v>0.35267500000000002</v>
      </c>
      <c r="J10">
        <v>0.351441</v>
      </c>
      <c r="K10">
        <v>0.34856300000000001</v>
      </c>
      <c r="L10">
        <v>0.351879</v>
      </c>
      <c r="M10">
        <v>0.34868700000000002</v>
      </c>
      <c r="N10">
        <v>0.34698000000000001</v>
      </c>
      <c r="O10">
        <v>0.34831909999999999</v>
      </c>
      <c r="P10">
        <v>3.2761023403496568E-3</v>
      </c>
      <c r="Q10">
        <v>1.035994524331306E-3</v>
      </c>
      <c r="R10">
        <v>0.33352100000000001</v>
      </c>
      <c r="S10">
        <v>0.32925500000000002</v>
      </c>
      <c r="T10">
        <v>0.35713899999999998</v>
      </c>
      <c r="U10">
        <v>0.36660199999999998</v>
      </c>
      <c r="V10">
        <v>0.30401600000000001</v>
      </c>
      <c r="W10">
        <v>0.34842899999999999</v>
      </c>
      <c r="X10">
        <v>0.34149800000000002</v>
      </c>
      <c r="Y10">
        <v>0.34358699999999998</v>
      </c>
      <c r="Z10">
        <v>0.34553600000000001</v>
      </c>
      <c r="AA10">
        <v>0.31485299999999999</v>
      </c>
      <c r="AB10">
        <v>0.33844360000000001</v>
      </c>
      <c r="AC10">
        <v>1.8793161156832199E-2</v>
      </c>
      <c r="AD10">
        <v>5.9429193690194596E-3</v>
      </c>
      <c r="AE10" t="s">
        <v>250</v>
      </c>
      <c r="AF10" t="s">
        <v>280</v>
      </c>
      <c r="AG10">
        <v>3.816938594917151</v>
      </c>
      <c r="AH10">
        <v>4.109158209969932E-3</v>
      </c>
      <c r="AI10" t="s">
        <v>165</v>
      </c>
      <c r="AJ10" t="s">
        <v>166</v>
      </c>
      <c r="AK10" t="s">
        <v>167</v>
      </c>
      <c r="AL10">
        <v>0.3</v>
      </c>
      <c r="AM10">
        <v>0.8</v>
      </c>
      <c r="AN10">
        <v>0.8</v>
      </c>
      <c r="AO10">
        <v>0.05</v>
      </c>
      <c r="AP10">
        <v>0.5901082902486644</v>
      </c>
      <c r="AQ10">
        <v>6</v>
      </c>
      <c r="AR10">
        <v>5000</v>
      </c>
      <c r="AS10">
        <v>1</v>
      </c>
      <c r="AT10">
        <v>1</v>
      </c>
      <c r="AU10" t="s">
        <v>170</v>
      </c>
      <c r="AV10" t="s">
        <v>171</v>
      </c>
      <c r="AW10">
        <v>1.313000000000009E-3</v>
      </c>
      <c r="AX10">
        <v>7.7742933506385779E-4</v>
      </c>
      <c r="AY10">
        <v>1.848570664936159E-3</v>
      </c>
      <c r="AZ10">
        <v>1.6149922141254101</v>
      </c>
      <c r="BA10">
        <v>0.14076909867214321</v>
      </c>
      <c r="BH10">
        <v>0.34831909999999999</v>
      </c>
      <c r="BI10">
        <v>0.33844360000000001</v>
      </c>
      <c r="BJ10">
        <f t="shared" si="0"/>
        <v>9.8754999999999815E-3</v>
      </c>
    </row>
    <row r="11" spans="1:62">
      <c r="A11" t="s">
        <v>158</v>
      </c>
      <c r="B11">
        <v>9</v>
      </c>
      <c r="C11">
        <v>101</v>
      </c>
      <c r="D11">
        <v>100</v>
      </c>
      <c r="E11">
        <v>0.32794899999999999</v>
      </c>
      <c r="F11">
        <v>0.32380999999999999</v>
      </c>
      <c r="G11">
        <v>0.31950299999999998</v>
      </c>
      <c r="H11">
        <v>0.31814799999999999</v>
      </c>
      <c r="I11">
        <v>0.327015</v>
      </c>
      <c r="J11">
        <v>0.33108399999999999</v>
      </c>
      <c r="K11">
        <v>0.323849</v>
      </c>
      <c r="L11">
        <v>0.32910899999999998</v>
      </c>
      <c r="M11">
        <v>0.32524799999999998</v>
      </c>
      <c r="N11">
        <v>0.327345</v>
      </c>
      <c r="O11">
        <v>0.32530599999999998</v>
      </c>
      <c r="P11">
        <v>4.0986142102477077E-3</v>
      </c>
      <c r="Q11">
        <v>1.296095615471499E-3</v>
      </c>
      <c r="R11">
        <v>0.31567600000000001</v>
      </c>
      <c r="S11">
        <v>0.30533300000000002</v>
      </c>
      <c r="T11">
        <v>0.33987200000000001</v>
      </c>
      <c r="U11">
        <v>0.34247699999999998</v>
      </c>
      <c r="V11">
        <v>0.27892800000000001</v>
      </c>
      <c r="W11">
        <v>0.33804099999999998</v>
      </c>
      <c r="X11">
        <v>0.31373600000000001</v>
      </c>
      <c r="Y11">
        <v>0.32356400000000002</v>
      </c>
      <c r="Z11">
        <v>0.32143699999999997</v>
      </c>
      <c r="AA11">
        <v>0.29575899999999999</v>
      </c>
      <c r="AB11">
        <v>0.31748229999999988</v>
      </c>
      <c r="AC11">
        <v>2.0343056014549801E-2</v>
      </c>
      <c r="AD11">
        <v>6.4330391574364812E-3</v>
      </c>
      <c r="AE11" t="s">
        <v>250</v>
      </c>
      <c r="AF11" t="s">
        <v>251</v>
      </c>
      <c r="AG11">
        <v>9.0421987721968264</v>
      </c>
      <c r="AH11">
        <v>8.2173646303029813E-6</v>
      </c>
      <c r="AI11" t="s">
        <v>165</v>
      </c>
      <c r="AJ11" t="s">
        <v>166</v>
      </c>
      <c r="AK11" t="s">
        <v>167</v>
      </c>
      <c r="AL11">
        <v>0.3</v>
      </c>
      <c r="AM11">
        <v>0.8</v>
      </c>
      <c r="AN11">
        <v>0.8</v>
      </c>
      <c r="AO11">
        <v>0.05</v>
      </c>
      <c r="AP11">
        <v>0.5901082902486644</v>
      </c>
      <c r="AQ11">
        <v>6</v>
      </c>
      <c r="AR11">
        <v>5000</v>
      </c>
      <c r="AS11">
        <v>1</v>
      </c>
      <c r="AT11">
        <v>5</v>
      </c>
      <c r="AU11" t="s">
        <v>170</v>
      </c>
      <c r="AV11" t="s">
        <v>171</v>
      </c>
      <c r="AW11">
        <v>2.1668900000000008E-2</v>
      </c>
      <c r="AX11">
        <v>1.793785880702484E-2</v>
      </c>
      <c r="AY11">
        <v>2.539994119297518E-2</v>
      </c>
      <c r="AZ11">
        <v>13.13801022513784</v>
      </c>
      <c r="BA11">
        <v>3.5462460364833972E-7</v>
      </c>
      <c r="BH11">
        <v>0.32530599999999998</v>
      </c>
      <c r="BI11">
        <v>0.31748229999999988</v>
      </c>
      <c r="BJ11">
        <f t="shared" si="0"/>
        <v>7.8237000000001E-3</v>
      </c>
    </row>
    <row r="12" spans="1:62">
      <c r="A12" t="s">
        <v>158</v>
      </c>
      <c r="B12">
        <v>10</v>
      </c>
      <c r="C12">
        <v>101</v>
      </c>
      <c r="D12">
        <v>100</v>
      </c>
      <c r="E12">
        <v>0.31161</v>
      </c>
      <c r="F12">
        <v>0.30609199999999998</v>
      </c>
      <c r="G12">
        <v>0.29466100000000001</v>
      </c>
      <c r="H12">
        <v>0.29888500000000001</v>
      </c>
      <c r="I12">
        <v>0.313247</v>
      </c>
      <c r="J12">
        <v>0.313857</v>
      </c>
      <c r="K12">
        <v>0.29859999999999998</v>
      </c>
      <c r="L12">
        <v>0.31280200000000002</v>
      </c>
      <c r="M12">
        <v>0.312417</v>
      </c>
      <c r="N12">
        <v>0.29579100000000003</v>
      </c>
      <c r="O12">
        <v>0.30579620000000002</v>
      </c>
      <c r="P12">
        <v>7.9647947424204852E-3</v>
      </c>
      <c r="Q12">
        <v>2.5186892481782858E-3</v>
      </c>
      <c r="R12">
        <v>0.29540699999999998</v>
      </c>
      <c r="S12">
        <v>0.284113</v>
      </c>
      <c r="T12">
        <v>0.31701099999999999</v>
      </c>
      <c r="U12">
        <v>0.32001499999999999</v>
      </c>
      <c r="V12">
        <v>0.26900400000000002</v>
      </c>
      <c r="W12">
        <v>0.32724500000000001</v>
      </c>
      <c r="X12">
        <v>0.27760200000000002</v>
      </c>
      <c r="Y12">
        <v>0.30743799999999999</v>
      </c>
      <c r="Z12">
        <v>0.30871900000000002</v>
      </c>
      <c r="AA12">
        <v>0.260716</v>
      </c>
      <c r="AB12">
        <v>0.29672700000000002</v>
      </c>
      <c r="AC12">
        <v>2.2938641294646119E-2</v>
      </c>
      <c r="AD12">
        <v>7.25383529206753E-3</v>
      </c>
      <c r="AE12" t="s">
        <v>250</v>
      </c>
      <c r="AF12" t="s">
        <v>251</v>
      </c>
      <c r="AG12">
        <v>7.6542322743640936</v>
      </c>
      <c r="AH12">
        <v>3.144917639197331E-5</v>
      </c>
      <c r="AI12" t="s">
        <v>165</v>
      </c>
      <c r="AJ12" t="s">
        <v>166</v>
      </c>
      <c r="AK12" t="s">
        <v>167</v>
      </c>
      <c r="AL12">
        <v>0.3</v>
      </c>
      <c r="AM12">
        <v>0.8</v>
      </c>
      <c r="AN12">
        <v>0.8</v>
      </c>
      <c r="AO12">
        <v>0.05</v>
      </c>
      <c r="AP12">
        <v>0.5901082902486644</v>
      </c>
      <c r="AQ12">
        <v>6</v>
      </c>
      <c r="AR12">
        <v>5000</v>
      </c>
      <c r="AS12">
        <v>1</v>
      </c>
      <c r="AT12">
        <v>10</v>
      </c>
      <c r="AU12" t="s">
        <v>170</v>
      </c>
      <c r="AV12" t="s">
        <v>171</v>
      </c>
      <c r="AW12">
        <v>4.2424200000000002E-2</v>
      </c>
      <c r="AX12">
        <v>3.3794826777431869E-2</v>
      </c>
      <c r="AY12">
        <v>5.1053573222568142E-2</v>
      </c>
      <c r="AZ12">
        <v>11.121341658113529</v>
      </c>
      <c r="BA12">
        <v>1.4675782187335389E-6</v>
      </c>
      <c r="BH12">
        <v>0.30579620000000002</v>
      </c>
      <c r="BI12">
        <v>0.29672700000000002</v>
      </c>
      <c r="BJ12">
        <f t="shared" si="0"/>
        <v>9.0691999999999995E-3</v>
      </c>
    </row>
    <row r="13" spans="1:62">
      <c r="A13" t="s">
        <v>158</v>
      </c>
      <c r="B13">
        <v>11</v>
      </c>
      <c r="C13">
        <v>199</v>
      </c>
      <c r="D13">
        <v>198</v>
      </c>
      <c r="E13">
        <v>0.34272599999999998</v>
      </c>
      <c r="F13">
        <v>0.34382000000000001</v>
      </c>
      <c r="G13">
        <v>0.33913700000000002</v>
      </c>
      <c r="H13">
        <v>0.33782299999999998</v>
      </c>
      <c r="I13">
        <v>0.34796199999999999</v>
      </c>
      <c r="J13">
        <v>0.34256999999999999</v>
      </c>
      <c r="K13">
        <v>0.34151900000000002</v>
      </c>
      <c r="L13">
        <v>0.34243899999999999</v>
      </c>
      <c r="M13">
        <v>0.34175299999999997</v>
      </c>
      <c r="N13">
        <v>0.34436899999999998</v>
      </c>
      <c r="O13">
        <v>0.34241179999999999</v>
      </c>
      <c r="P13">
        <v>2.7839894955101951E-3</v>
      </c>
      <c r="Q13">
        <v>8.8037477877953279E-4</v>
      </c>
      <c r="R13">
        <v>0.32713700000000001</v>
      </c>
      <c r="S13">
        <v>0.33155200000000001</v>
      </c>
      <c r="T13">
        <v>0.35717199999999999</v>
      </c>
      <c r="U13">
        <v>0.36808999999999997</v>
      </c>
      <c r="V13">
        <v>0.29253600000000002</v>
      </c>
      <c r="W13">
        <v>0.349941</v>
      </c>
      <c r="X13">
        <v>0.33065499999999998</v>
      </c>
      <c r="Y13">
        <v>0.337426</v>
      </c>
      <c r="Z13">
        <v>0.34058100000000002</v>
      </c>
      <c r="AA13">
        <v>0.31377899999999997</v>
      </c>
      <c r="AB13">
        <v>0.33488689999999999</v>
      </c>
      <c r="AC13">
        <v>2.158394702061903E-2</v>
      </c>
      <c r="AD13">
        <v>6.8254433481561389E-3</v>
      </c>
      <c r="AE13" t="s">
        <v>250</v>
      </c>
      <c r="AF13" t="s">
        <v>251</v>
      </c>
      <c r="AG13">
        <v>2.4258544140108369</v>
      </c>
      <c r="AH13">
        <v>3.8241688097488513E-2</v>
      </c>
      <c r="AI13" t="s">
        <v>165</v>
      </c>
      <c r="AJ13" t="s">
        <v>166</v>
      </c>
      <c r="AK13" t="s">
        <v>167</v>
      </c>
      <c r="AL13">
        <v>0.3</v>
      </c>
      <c r="AM13">
        <v>0.8</v>
      </c>
      <c r="AN13">
        <v>0.8</v>
      </c>
      <c r="AO13">
        <v>0.05</v>
      </c>
      <c r="AP13">
        <v>0.5901082902486644</v>
      </c>
      <c r="AQ13">
        <v>6</v>
      </c>
      <c r="AR13">
        <v>5000</v>
      </c>
      <c r="AS13">
        <v>1</v>
      </c>
      <c r="AT13">
        <v>50</v>
      </c>
      <c r="AU13" t="s">
        <v>170</v>
      </c>
      <c r="AV13" t="s">
        <v>171</v>
      </c>
      <c r="AW13">
        <v>5.0204999999999998E-3</v>
      </c>
      <c r="AX13">
        <v>1.7983224581113121E-3</v>
      </c>
      <c r="AY13">
        <v>8.242677541888687E-3</v>
      </c>
      <c r="AZ13">
        <v>2.5443228550175871</v>
      </c>
      <c r="BA13">
        <v>3.1486665276774732E-2</v>
      </c>
      <c r="BH13">
        <v>0.34241179999999999</v>
      </c>
      <c r="BI13">
        <v>0.33488689999999999</v>
      </c>
      <c r="BJ13">
        <f t="shared" si="0"/>
        <v>7.524900000000001E-3</v>
      </c>
    </row>
    <row r="14" spans="1:62">
      <c r="A14" t="s">
        <v>158</v>
      </c>
      <c r="B14">
        <v>12</v>
      </c>
      <c r="C14">
        <v>199</v>
      </c>
      <c r="D14">
        <v>198</v>
      </c>
      <c r="E14">
        <v>0.31844600000000001</v>
      </c>
      <c r="F14">
        <v>0.31966600000000001</v>
      </c>
      <c r="G14">
        <v>0.31395800000000001</v>
      </c>
      <c r="H14">
        <v>0.31078</v>
      </c>
      <c r="I14">
        <v>0.32253100000000001</v>
      </c>
      <c r="J14">
        <v>0.31761899999999998</v>
      </c>
      <c r="K14">
        <v>0.31465199999999999</v>
      </c>
      <c r="L14">
        <v>0.31693399999999999</v>
      </c>
      <c r="M14">
        <v>0.31804399999999999</v>
      </c>
      <c r="N14">
        <v>0.31669900000000001</v>
      </c>
      <c r="O14">
        <v>0.31693290000000002</v>
      </c>
      <c r="P14">
        <v>3.2449744203751291E-3</v>
      </c>
      <c r="Q14">
        <v>1.026151011737011E-3</v>
      </c>
      <c r="R14">
        <v>0.29873</v>
      </c>
      <c r="S14">
        <v>0.30911100000000002</v>
      </c>
      <c r="T14">
        <v>0.33513199999999999</v>
      </c>
      <c r="U14">
        <v>0.34471800000000002</v>
      </c>
      <c r="V14">
        <v>0.27022400000000002</v>
      </c>
      <c r="W14">
        <v>0.32718799999999998</v>
      </c>
      <c r="X14">
        <v>0.29942299999999999</v>
      </c>
      <c r="Y14">
        <v>0.30979200000000001</v>
      </c>
      <c r="Z14">
        <v>0.32112099999999999</v>
      </c>
      <c r="AA14">
        <v>0.28498099999999998</v>
      </c>
      <c r="AB14">
        <v>0.31004199999999998</v>
      </c>
      <c r="AC14">
        <v>2.2861523337987209E-2</v>
      </c>
      <c r="AD14">
        <v>7.2294484529134987E-3</v>
      </c>
      <c r="AE14" t="s">
        <v>250</v>
      </c>
      <c r="AF14" t="s">
        <v>251</v>
      </c>
      <c r="AG14">
        <v>8.2027634529286875</v>
      </c>
      <c r="AH14">
        <v>1.8113035403555241E-5</v>
      </c>
      <c r="AI14" t="s">
        <v>165</v>
      </c>
      <c r="AJ14" t="s">
        <v>166</v>
      </c>
      <c r="AK14" t="s">
        <v>167</v>
      </c>
      <c r="AL14">
        <v>0.3</v>
      </c>
      <c r="AM14">
        <v>0.8</v>
      </c>
      <c r="AN14">
        <v>0.8</v>
      </c>
      <c r="AO14">
        <v>0.05</v>
      </c>
      <c r="AP14">
        <v>0.5901082902486644</v>
      </c>
      <c r="AQ14">
        <v>6</v>
      </c>
      <c r="AR14">
        <v>5000</v>
      </c>
      <c r="AS14">
        <v>1</v>
      </c>
      <c r="AT14">
        <v>100</v>
      </c>
      <c r="AU14" t="s">
        <v>170</v>
      </c>
      <c r="AV14" t="s">
        <v>171</v>
      </c>
      <c r="AW14">
        <v>2.9109199999999991E-2</v>
      </c>
      <c r="AX14">
        <v>2.3584136031318641E-2</v>
      </c>
      <c r="AY14">
        <v>3.4634263968681349E-2</v>
      </c>
      <c r="AZ14">
        <v>11.918338983028301</v>
      </c>
      <c r="BA14">
        <v>8.1608654728175621E-7</v>
      </c>
      <c r="BH14">
        <v>0.31693290000000002</v>
      </c>
      <c r="BI14">
        <v>0.31004199999999998</v>
      </c>
      <c r="BJ14">
        <f t="shared" si="0"/>
        <v>6.8909000000000331E-3</v>
      </c>
    </row>
    <row r="19" spans="15:44">
      <c r="O19">
        <v>0.34942420000000002</v>
      </c>
      <c r="AB19">
        <v>0.33915119999999999</v>
      </c>
    </row>
    <row r="30" spans="15:44">
      <c r="AQ30">
        <v>0.36595919999999998</v>
      </c>
      <c r="AR30">
        <v>0.35035959999999988</v>
      </c>
    </row>
  </sheetData>
  <pageMargins left="0.75" right="0.75" top="1" bottom="1" header="0.5" footer="0.5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AB14"/>
  <sheetViews>
    <sheetView workbookViewId="0">
      <selection activeCell="M2" sqref="M2"/>
    </sheetView>
  </sheetViews>
  <sheetFormatPr defaultRowHeight="15"/>
  <cols>
    <col min="1" max="12" width="9.140625" style="28" customWidth="1"/>
    <col min="14" max="23" width="9.140625" style="28" customWidth="1"/>
  </cols>
  <sheetData>
    <row r="1" spans="1:28">
      <c r="A1" s="30" t="s">
        <v>252</v>
      </c>
      <c r="B1" s="30" t="s">
        <v>253</v>
      </c>
      <c r="C1" s="30" t="s">
        <v>254</v>
      </c>
      <c r="D1" s="30" t="s">
        <v>255</v>
      </c>
      <c r="E1" s="30" t="s">
        <v>256</v>
      </c>
      <c r="F1" s="30" t="s">
        <v>257</v>
      </c>
      <c r="G1" s="30" t="s">
        <v>258</v>
      </c>
      <c r="H1" s="30" t="s">
        <v>259</v>
      </c>
      <c r="I1" s="30" t="s">
        <v>260</v>
      </c>
      <c r="J1" s="30" t="s">
        <v>261</v>
      </c>
      <c r="K1" s="30" t="s">
        <v>262</v>
      </c>
      <c r="L1" s="30" t="s">
        <v>263</v>
      </c>
      <c r="M1" s="30" t="s">
        <v>264</v>
      </c>
      <c r="N1" s="30" t="s">
        <v>151</v>
      </c>
      <c r="O1" s="30" t="s">
        <v>172</v>
      </c>
      <c r="P1" s="30" t="s">
        <v>265</v>
      </c>
      <c r="Q1" s="30" t="s">
        <v>247</v>
      </c>
      <c r="R1" s="30" t="s">
        <v>248</v>
      </c>
      <c r="S1" s="30" t="s">
        <v>244</v>
      </c>
      <c r="T1" s="30" t="s">
        <v>245</v>
      </c>
      <c r="U1" s="30" t="s">
        <v>246</v>
      </c>
      <c r="AB1" s="31"/>
    </row>
    <row r="2" spans="1:28">
      <c r="A2">
        <v>0.35560449018071549</v>
      </c>
      <c r="B2">
        <v>0.36081977447083052</v>
      </c>
      <c r="C2">
        <v>0.3532775340929929</v>
      </c>
      <c r="D2">
        <v>0.35905397900664338</v>
      </c>
      <c r="E2">
        <v>0.36392181446455052</v>
      </c>
      <c r="F2">
        <v>0.36393880839923348</v>
      </c>
      <c r="G2">
        <v>0.35968437187506302</v>
      </c>
      <c r="H2">
        <v>0.36129684870745338</v>
      </c>
      <c r="I2">
        <v>0.35829430285182118</v>
      </c>
      <c r="J2">
        <v>0.35789845987179653</v>
      </c>
      <c r="K2">
        <v>3.3702169204126468E-3</v>
      </c>
      <c r="L2">
        <v>1.065756167734239E-3</v>
      </c>
      <c r="M2">
        <v>0.35937903839211011</v>
      </c>
      <c r="N2" t="s">
        <v>158</v>
      </c>
      <c r="O2">
        <v>0</v>
      </c>
      <c r="P2" t="s">
        <v>249</v>
      </c>
      <c r="V2">
        <v>0.04</v>
      </c>
      <c r="W2">
        <v>0.6</v>
      </c>
      <c r="X2">
        <v>6</v>
      </c>
      <c r="Y2">
        <v>5000</v>
      </c>
      <c r="Z2">
        <v>1</v>
      </c>
      <c r="AA2">
        <v>0</v>
      </c>
      <c r="AB2">
        <v>0</v>
      </c>
    </row>
    <row r="3" spans="1:28">
      <c r="A3">
        <v>0.37029844633636411</v>
      </c>
      <c r="B3">
        <v>0.37585773339726158</v>
      </c>
      <c r="C3">
        <v>0.36915242564158313</v>
      </c>
      <c r="D3">
        <v>0.37434378033187199</v>
      </c>
      <c r="E3">
        <v>0.37559888690971888</v>
      </c>
      <c r="F3">
        <v>0.37410098228923477</v>
      </c>
      <c r="G3">
        <v>0.37137867462735902</v>
      </c>
      <c r="H3">
        <v>0.37424653173200551</v>
      </c>
      <c r="I3">
        <v>0.3715425429345664</v>
      </c>
      <c r="J3">
        <v>0.37039419583730709</v>
      </c>
      <c r="K3">
        <v>2.4079889990446129E-3</v>
      </c>
      <c r="L3">
        <v>7.6147298176099966E-4</v>
      </c>
      <c r="M3">
        <v>0.37269142000372718</v>
      </c>
      <c r="N3" t="s">
        <v>158</v>
      </c>
      <c r="O3">
        <v>1</v>
      </c>
      <c r="P3" t="s">
        <v>250</v>
      </c>
      <c r="Q3">
        <v>-22.544365734944861</v>
      </c>
      <c r="R3">
        <v>3.150208135624768E-9</v>
      </c>
      <c r="S3">
        <v>1.3312381611617191E-2</v>
      </c>
      <c r="T3">
        <v>1.197658446522943E-2</v>
      </c>
      <c r="U3">
        <v>1.464817875800495E-2</v>
      </c>
      <c r="V3">
        <v>0.05</v>
      </c>
      <c r="W3">
        <v>0.5901082902486644</v>
      </c>
      <c r="X3">
        <v>6</v>
      </c>
      <c r="Y3">
        <v>5000</v>
      </c>
      <c r="Z3">
        <v>1</v>
      </c>
      <c r="AA3">
        <v>0</v>
      </c>
      <c r="AB3">
        <v>1</v>
      </c>
    </row>
    <row r="4" spans="1:28">
      <c r="A4">
        <v>0.37898846154133248</v>
      </c>
      <c r="B4">
        <v>0.38382297470491411</v>
      </c>
      <c r="C4">
        <v>0.37818453397679719</v>
      </c>
      <c r="D4">
        <v>0.3832243490489492</v>
      </c>
      <c r="E4">
        <v>0.38479971540757701</v>
      </c>
      <c r="F4">
        <v>0.38198800297879032</v>
      </c>
      <c r="G4">
        <v>0.38068998858196712</v>
      </c>
      <c r="H4">
        <v>0.3826245042087979</v>
      </c>
      <c r="I4">
        <v>0.37986282187395592</v>
      </c>
      <c r="J4">
        <v>0.38036247589934108</v>
      </c>
      <c r="K4">
        <v>2.177421914871175E-3</v>
      </c>
      <c r="L4">
        <v>6.8856126781581724E-4</v>
      </c>
      <c r="M4">
        <v>0.38145478282224221</v>
      </c>
      <c r="N4" t="s">
        <v>158</v>
      </c>
      <c r="O4">
        <v>2</v>
      </c>
      <c r="P4" t="s">
        <v>250</v>
      </c>
      <c r="Q4">
        <v>-35.534279419932282</v>
      </c>
      <c r="R4">
        <v>5.4755035617781621E-11</v>
      </c>
      <c r="S4">
        <v>2.2075744430132171E-2</v>
      </c>
      <c r="T4">
        <v>2.0670374623830399E-2</v>
      </c>
      <c r="U4">
        <v>2.3481114236433929E-2</v>
      </c>
      <c r="V4">
        <v>0.05</v>
      </c>
      <c r="W4">
        <v>0.5901082902486644</v>
      </c>
      <c r="X4">
        <v>6</v>
      </c>
      <c r="Y4">
        <v>5000</v>
      </c>
      <c r="Z4">
        <v>0.1</v>
      </c>
      <c r="AA4">
        <v>0</v>
      </c>
      <c r="AB4">
        <v>2</v>
      </c>
    </row>
    <row r="5" spans="1:28">
      <c r="A5">
        <v>0.37029844633636411</v>
      </c>
      <c r="B5">
        <v>0.37585773339726158</v>
      </c>
      <c r="C5">
        <v>0.36915242564158313</v>
      </c>
      <c r="D5">
        <v>0.37434378033187199</v>
      </c>
      <c r="E5">
        <v>0.37559888690971888</v>
      </c>
      <c r="F5">
        <v>0.37410098228923477</v>
      </c>
      <c r="G5">
        <v>0.37137867462735902</v>
      </c>
      <c r="H5">
        <v>0.37424653173200551</v>
      </c>
      <c r="I5">
        <v>0.3715425429345664</v>
      </c>
      <c r="J5">
        <v>0.37039419583730709</v>
      </c>
      <c r="K5">
        <v>2.4079889990446129E-3</v>
      </c>
      <c r="L5">
        <v>7.6147298176099966E-4</v>
      </c>
      <c r="M5">
        <v>0.37269142000372718</v>
      </c>
      <c r="N5" t="s">
        <v>158</v>
      </c>
      <c r="O5">
        <v>3</v>
      </c>
      <c r="P5" t="s">
        <v>250</v>
      </c>
      <c r="Q5">
        <v>-22.544365734944861</v>
      </c>
      <c r="R5">
        <v>3.150208135624768E-9</v>
      </c>
      <c r="S5">
        <v>1.3312381611617191E-2</v>
      </c>
      <c r="T5">
        <v>1.197658446522943E-2</v>
      </c>
      <c r="U5">
        <v>1.464817875800495E-2</v>
      </c>
      <c r="V5">
        <v>0.05</v>
      </c>
      <c r="W5">
        <v>0.5901082902486644</v>
      </c>
      <c r="X5">
        <v>6</v>
      </c>
      <c r="Y5">
        <v>5000</v>
      </c>
      <c r="Z5">
        <v>1</v>
      </c>
      <c r="AA5">
        <v>0</v>
      </c>
      <c r="AB5">
        <v>3</v>
      </c>
    </row>
    <row r="6" spans="1:28">
      <c r="A6">
        <v>0.34636597893896648</v>
      </c>
      <c r="B6">
        <v>0.34958221170461601</v>
      </c>
      <c r="C6">
        <v>0.34945262362216639</v>
      </c>
      <c r="D6">
        <v>0.3468998820874723</v>
      </c>
      <c r="E6">
        <v>0.35163673610957341</v>
      </c>
      <c r="F6">
        <v>0.35315462664225977</v>
      </c>
      <c r="G6">
        <v>0.35103888177421649</v>
      </c>
      <c r="H6">
        <v>0.35043355060522541</v>
      </c>
      <c r="I6">
        <v>0.34935586642817118</v>
      </c>
      <c r="J6">
        <v>0.34878627726089612</v>
      </c>
      <c r="K6">
        <v>2.0545945713254759E-3</v>
      </c>
      <c r="L6">
        <v>6.4971985136057838E-4</v>
      </c>
      <c r="M6">
        <v>0.34967066351735637</v>
      </c>
      <c r="N6" t="s">
        <v>158</v>
      </c>
      <c r="O6">
        <v>4</v>
      </c>
      <c r="P6" t="s">
        <v>250</v>
      </c>
      <c r="Q6">
        <v>12.49137283002446</v>
      </c>
      <c r="R6">
        <v>5.466501070121445E-7</v>
      </c>
      <c r="S6">
        <v>9.7083748747537058E-3</v>
      </c>
      <c r="T6">
        <v>7.9502118561372986E-3</v>
      </c>
      <c r="U6">
        <v>1.1466537893370109E-2</v>
      </c>
      <c r="V6">
        <v>0.05</v>
      </c>
      <c r="W6">
        <v>0.5901082902486644</v>
      </c>
      <c r="X6">
        <v>6</v>
      </c>
      <c r="Y6">
        <v>5000</v>
      </c>
      <c r="Z6">
        <v>5</v>
      </c>
      <c r="AA6">
        <v>0</v>
      </c>
      <c r="AB6">
        <v>4</v>
      </c>
    </row>
    <row r="7" spans="1:28">
      <c r="A7">
        <v>0.33575070395446122</v>
      </c>
      <c r="B7">
        <v>0.33458304274036782</v>
      </c>
      <c r="C7">
        <v>0.33354763812921417</v>
      </c>
      <c r="D7">
        <v>0.33275984609416931</v>
      </c>
      <c r="E7">
        <v>0.33234518662350943</v>
      </c>
      <c r="F7">
        <v>0.34049282037361278</v>
      </c>
      <c r="G7">
        <v>0.3347637059317789</v>
      </c>
      <c r="H7">
        <v>0.3344563782118351</v>
      </c>
      <c r="I7">
        <v>0.33132974304324808</v>
      </c>
      <c r="J7">
        <v>0.33616017567200063</v>
      </c>
      <c r="K7">
        <v>2.5560413988979539E-3</v>
      </c>
      <c r="L7">
        <v>8.0829126142005318E-4</v>
      </c>
      <c r="M7">
        <v>0.33461892407741972</v>
      </c>
      <c r="N7" t="s">
        <v>158</v>
      </c>
      <c r="O7">
        <v>5</v>
      </c>
      <c r="P7" t="s">
        <v>250</v>
      </c>
      <c r="Q7">
        <v>21.403217830138811</v>
      </c>
      <c r="R7">
        <v>4.9887054028453156E-9</v>
      </c>
      <c r="S7">
        <v>2.4760114314690319E-2</v>
      </c>
      <c r="T7">
        <v>2.2143158752597671E-2</v>
      </c>
      <c r="U7">
        <v>2.737706987678298E-2</v>
      </c>
      <c r="V7">
        <v>0.05</v>
      </c>
      <c r="W7">
        <v>0.5901082902486644</v>
      </c>
      <c r="X7">
        <v>6</v>
      </c>
      <c r="Y7">
        <v>5000</v>
      </c>
      <c r="Z7">
        <v>10</v>
      </c>
      <c r="AA7">
        <v>0</v>
      </c>
      <c r="AB7">
        <v>5</v>
      </c>
    </row>
    <row r="8" spans="1:28">
      <c r="A8">
        <v>0.27571664392929629</v>
      </c>
      <c r="B8">
        <v>0.27355726968428867</v>
      </c>
      <c r="C8">
        <v>0.24690281808204409</v>
      </c>
      <c r="D8">
        <v>0.26240821595782721</v>
      </c>
      <c r="E8">
        <v>0.27564914093545262</v>
      </c>
      <c r="F8">
        <v>0.2655004029528143</v>
      </c>
      <c r="G8">
        <v>0.23158328981177531</v>
      </c>
      <c r="H8">
        <v>0.27326291134714631</v>
      </c>
      <c r="I8">
        <v>0.181624922463618</v>
      </c>
      <c r="J8">
        <v>0.28543254042404231</v>
      </c>
      <c r="K8">
        <v>3.0868430268876309E-2</v>
      </c>
      <c r="L8">
        <v>9.7614547443732914E-3</v>
      </c>
      <c r="M8">
        <v>0.2571638155588305</v>
      </c>
      <c r="N8" t="s">
        <v>158</v>
      </c>
      <c r="O8">
        <v>6</v>
      </c>
      <c r="P8" t="s">
        <v>281</v>
      </c>
      <c r="S8">
        <v>0.10221522283327961</v>
      </c>
      <c r="T8">
        <v>8.0519071711265627E-2</v>
      </c>
      <c r="U8">
        <v>0.1239113739552935</v>
      </c>
      <c r="V8">
        <v>0.05</v>
      </c>
      <c r="W8">
        <v>0.5901082902486644</v>
      </c>
      <c r="X8">
        <v>6</v>
      </c>
      <c r="Y8">
        <v>5000</v>
      </c>
      <c r="Z8">
        <v>50</v>
      </c>
      <c r="AA8">
        <v>0</v>
      </c>
      <c r="AB8">
        <v>6</v>
      </c>
    </row>
    <row r="9" spans="1:28" s="25" customFormat="1">
      <c r="A9" s="25">
        <v>0.37485107291940623</v>
      </c>
      <c r="B9" s="25">
        <v>0.37174029958590032</v>
      </c>
      <c r="C9" s="25">
        <v>0.37107706960869907</v>
      </c>
      <c r="D9" s="25">
        <v>0.3710575315600757</v>
      </c>
      <c r="E9" s="25">
        <v>0.3716585582624487</v>
      </c>
      <c r="F9" s="25">
        <v>0.37312420426460668</v>
      </c>
      <c r="G9" s="25">
        <v>0.37141156149876059</v>
      </c>
      <c r="H9" s="25">
        <v>0.37182345292369079</v>
      </c>
      <c r="I9" s="25">
        <v>0.37187421701627821</v>
      </c>
      <c r="J9" s="25">
        <v>0.37041023806188539</v>
      </c>
      <c r="K9" s="25">
        <v>1.253558523916439E-3</v>
      </c>
      <c r="L9" s="25">
        <v>3.9641001158946071E-4</v>
      </c>
      <c r="M9" s="25">
        <v>0.37190282057017521</v>
      </c>
      <c r="N9" s="25" t="s">
        <v>158</v>
      </c>
      <c r="O9" s="25">
        <v>7</v>
      </c>
      <c r="P9" s="25" t="s">
        <v>281</v>
      </c>
      <c r="S9" s="25">
        <v>1.25237821780651E-2</v>
      </c>
      <c r="T9" s="25">
        <v>9.9592269415298643E-3</v>
      </c>
      <c r="U9" s="25">
        <v>1.508833741460034E-2</v>
      </c>
      <c r="V9" s="25">
        <v>0.05</v>
      </c>
      <c r="W9" s="25">
        <v>0.5901082902486644</v>
      </c>
      <c r="X9" s="25">
        <v>6</v>
      </c>
      <c r="Y9" s="25">
        <v>5000</v>
      </c>
      <c r="Z9" s="25">
        <v>100</v>
      </c>
      <c r="AA9" s="25">
        <v>0</v>
      </c>
      <c r="AB9" s="25">
        <v>7</v>
      </c>
    </row>
    <row r="10" spans="1:28" s="17" customFormat="1">
      <c r="A10" s="17">
        <v>0.35409138307986321</v>
      </c>
      <c r="B10" s="17">
        <v>0.35894671567952968</v>
      </c>
      <c r="C10" s="17">
        <v>0.35298969465905272</v>
      </c>
      <c r="D10" s="17">
        <v>0.35626090267899552</v>
      </c>
      <c r="E10" s="17">
        <v>0.35874613499951857</v>
      </c>
      <c r="F10" s="17">
        <v>0.36009541111512822</v>
      </c>
      <c r="G10" s="17">
        <v>0.35444018794346283</v>
      </c>
      <c r="H10" s="17">
        <v>0.35707528661402949</v>
      </c>
      <c r="I10" s="17">
        <v>0.35573484336344552</v>
      </c>
      <c r="J10" s="17">
        <v>0.35342050209985809</v>
      </c>
      <c r="K10" s="17">
        <v>2.4890560422033518E-3</v>
      </c>
      <c r="L10" s="17">
        <v>7.8710863171667822E-4</v>
      </c>
      <c r="M10" s="17">
        <v>0.35618010622328838</v>
      </c>
      <c r="N10" s="17" t="s">
        <v>158</v>
      </c>
      <c r="O10" s="17">
        <v>8</v>
      </c>
      <c r="P10" s="17" t="s">
        <v>250</v>
      </c>
      <c r="Q10" s="17">
        <v>6.0895965567306742</v>
      </c>
      <c r="R10" s="17">
        <v>1.8152275229286991E-4</v>
      </c>
      <c r="S10" s="17">
        <v>3.1989321688216722E-3</v>
      </c>
      <c r="T10" s="17">
        <v>2.0105960858960771E-3</v>
      </c>
      <c r="U10" s="17">
        <v>4.3872682517472669E-3</v>
      </c>
      <c r="V10" s="17">
        <v>0.05</v>
      </c>
      <c r="W10" s="17">
        <v>0.5901082902486644</v>
      </c>
      <c r="X10" s="17">
        <v>6</v>
      </c>
      <c r="Y10" s="17">
        <v>5000</v>
      </c>
      <c r="Z10" s="17">
        <v>1</v>
      </c>
      <c r="AA10" s="17">
        <v>1</v>
      </c>
      <c r="AB10" s="17">
        <v>8</v>
      </c>
    </row>
    <row r="11" spans="1:28">
      <c r="A11">
        <v>0.33304810851037853</v>
      </c>
      <c r="B11">
        <v>0.32983991240783639</v>
      </c>
      <c r="C11">
        <v>0.32465851024152043</v>
      </c>
      <c r="D11">
        <v>0.32818966574697062</v>
      </c>
      <c r="E11">
        <v>0.33042938174174641</v>
      </c>
      <c r="F11">
        <v>0.33640634513213352</v>
      </c>
      <c r="G11">
        <v>0.32263257446167409</v>
      </c>
      <c r="H11">
        <v>0.32967598189735431</v>
      </c>
      <c r="I11">
        <v>0.32630468258788509</v>
      </c>
      <c r="J11">
        <v>0.33238788917167889</v>
      </c>
      <c r="K11">
        <v>4.1090930221893956E-3</v>
      </c>
      <c r="L11">
        <v>1.29940930676233E-3</v>
      </c>
      <c r="M11">
        <v>0.32935730518991779</v>
      </c>
      <c r="N11" t="s">
        <v>158</v>
      </c>
      <c r="O11">
        <v>9</v>
      </c>
      <c r="P11" t="s">
        <v>250</v>
      </c>
      <c r="Q11">
        <v>22.967788471052501</v>
      </c>
      <c r="R11">
        <v>2.6713989992045631E-9</v>
      </c>
      <c r="S11">
        <v>3.002173320219224E-2</v>
      </c>
      <c r="T11">
        <v>2.7064814694916992E-2</v>
      </c>
      <c r="U11">
        <v>3.2978651709467489E-2</v>
      </c>
      <c r="V11">
        <v>0.05</v>
      </c>
      <c r="W11">
        <v>0.5901082902486644</v>
      </c>
      <c r="X11">
        <v>6</v>
      </c>
      <c r="Y11">
        <v>5000</v>
      </c>
      <c r="Z11">
        <v>1</v>
      </c>
      <c r="AA11">
        <v>5</v>
      </c>
      <c r="AB11">
        <v>9</v>
      </c>
    </row>
    <row r="12" spans="1:28">
      <c r="A12">
        <v>0.30570528436724709</v>
      </c>
      <c r="B12">
        <v>0.3021692956673428</v>
      </c>
      <c r="C12">
        <v>0.29337989206985388</v>
      </c>
      <c r="D12">
        <v>0.31148980326597042</v>
      </c>
      <c r="E12">
        <v>0.31042281183185921</v>
      </c>
      <c r="F12">
        <v>0.32200934119018748</v>
      </c>
      <c r="G12">
        <v>0.29132037274192779</v>
      </c>
      <c r="H12">
        <v>0.31568143314354691</v>
      </c>
      <c r="I12">
        <v>0.31153204550990637</v>
      </c>
      <c r="J12">
        <v>0.30173872459898171</v>
      </c>
      <c r="K12">
        <v>9.6323582074809497E-3</v>
      </c>
      <c r="L12">
        <v>3.0460191174256539E-3</v>
      </c>
      <c r="M12">
        <v>0.30654490043868232</v>
      </c>
      <c r="N12" t="s">
        <v>158</v>
      </c>
      <c r="O12">
        <v>10</v>
      </c>
      <c r="P12" t="s">
        <v>250</v>
      </c>
      <c r="Q12">
        <v>20.80025062962217</v>
      </c>
      <c r="R12">
        <v>6.4219881826968613E-9</v>
      </c>
      <c r="S12">
        <v>5.2834137953427687E-2</v>
      </c>
      <c r="T12">
        <v>4.708809547842107E-2</v>
      </c>
      <c r="U12">
        <v>5.8580180428434298E-2</v>
      </c>
      <c r="V12">
        <v>0.05</v>
      </c>
      <c r="W12">
        <v>0.5901082902486644</v>
      </c>
      <c r="X12">
        <v>6</v>
      </c>
      <c r="Y12">
        <v>5000</v>
      </c>
      <c r="Z12">
        <v>1</v>
      </c>
      <c r="AA12">
        <v>10</v>
      </c>
      <c r="AB12">
        <v>10</v>
      </c>
    </row>
    <row r="13" spans="1:28">
      <c r="A13">
        <v>0.35413637470854648</v>
      </c>
      <c r="B13">
        <v>0.35282545935252357</v>
      </c>
      <c r="C13">
        <v>0.35199037416762702</v>
      </c>
      <c r="D13">
        <v>0.35212549212120892</v>
      </c>
      <c r="E13">
        <v>0.35183156298666279</v>
      </c>
      <c r="F13">
        <v>0.3544262295285911</v>
      </c>
      <c r="G13">
        <v>0.35249576333495147</v>
      </c>
      <c r="H13">
        <v>0.35160523637120039</v>
      </c>
      <c r="I13">
        <v>0.35302016182306362</v>
      </c>
      <c r="J13">
        <v>0.35093961778824562</v>
      </c>
      <c r="K13">
        <v>1.0970195258185021E-3</v>
      </c>
      <c r="L13">
        <v>3.4690803392643593E-4</v>
      </c>
      <c r="M13">
        <v>0.3525396272182621</v>
      </c>
      <c r="N13" t="s">
        <v>158</v>
      </c>
      <c r="O13">
        <v>11</v>
      </c>
      <c r="P13" t="s">
        <v>250</v>
      </c>
      <c r="Q13">
        <v>6.2885388717861712</v>
      </c>
      <c r="R13">
        <v>1.4291764197811531E-4</v>
      </c>
      <c r="S13">
        <v>6.8394111738479483E-3</v>
      </c>
      <c r="T13">
        <v>4.3790903757582721E-3</v>
      </c>
      <c r="U13">
        <v>9.2997319719376245E-3</v>
      </c>
      <c r="V13">
        <v>0.05</v>
      </c>
      <c r="W13">
        <v>0.5901082902486644</v>
      </c>
      <c r="X13">
        <v>6</v>
      </c>
      <c r="Y13">
        <v>5000</v>
      </c>
      <c r="Z13">
        <v>1</v>
      </c>
      <c r="AA13">
        <v>50</v>
      </c>
      <c r="AB13">
        <v>11</v>
      </c>
    </row>
    <row r="14" spans="1:28">
      <c r="A14">
        <v>0.32939129616944779</v>
      </c>
      <c r="B14">
        <v>0.32583818290798311</v>
      </c>
      <c r="C14">
        <v>0.32659255934379022</v>
      </c>
      <c r="D14">
        <v>0.32138612657968318</v>
      </c>
      <c r="E14">
        <v>0.32405693615032882</v>
      </c>
      <c r="F14">
        <v>0.32535146094343448</v>
      </c>
      <c r="G14">
        <v>0.32460793275875749</v>
      </c>
      <c r="H14" t="s">
        <v>282</v>
      </c>
      <c r="I14">
        <v>0.32725310213951891</v>
      </c>
      <c r="J14">
        <v>0.31976196175195287</v>
      </c>
      <c r="K14">
        <v>2.7819554541867108E-3</v>
      </c>
      <c r="L14">
        <v>8.7973155843582126E-4</v>
      </c>
      <c r="M14">
        <v>0.32498662878404289</v>
      </c>
      <c r="N14" t="s">
        <v>158</v>
      </c>
      <c r="O14">
        <v>12</v>
      </c>
      <c r="P14" t="s">
        <v>250</v>
      </c>
      <c r="Q14">
        <v>22.394172030380179</v>
      </c>
      <c r="R14">
        <v>3.342337048331789E-9</v>
      </c>
      <c r="S14">
        <v>3.4392409608067158E-2</v>
      </c>
      <c r="T14">
        <v>3.09182451855886E-2</v>
      </c>
      <c r="U14">
        <v>3.7866574030545719E-2</v>
      </c>
      <c r="V14">
        <v>0.05</v>
      </c>
      <c r="W14">
        <v>0.5901082902486644</v>
      </c>
      <c r="X14">
        <v>6</v>
      </c>
      <c r="Y14">
        <v>5000</v>
      </c>
      <c r="Z14">
        <v>1</v>
      </c>
      <c r="AA14">
        <v>100</v>
      </c>
      <c r="AB14">
        <v>12</v>
      </c>
    </row>
  </sheetData>
  <pageMargins left="0.75" right="0.75" top="1" bottom="1" header="0.5" footer="0.5"/>
  <pageSetup orientation="portrait" horizontalDpi="4294967293" verticalDpi="0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AB11"/>
  <sheetViews>
    <sheetView topLeftCell="A7" workbookViewId="0"/>
  </sheetViews>
  <sheetFormatPr defaultRowHeight="15"/>
  <sheetData>
    <row r="1" spans="1:28">
      <c r="A1" s="30" t="s">
        <v>151</v>
      </c>
      <c r="B1" s="30" t="s">
        <v>172</v>
      </c>
      <c r="C1" s="30" t="s">
        <v>215</v>
      </c>
      <c r="D1" s="30" t="s">
        <v>216</v>
      </c>
      <c r="E1" s="30" t="s">
        <v>217</v>
      </c>
      <c r="F1" s="30" t="s">
        <v>218</v>
      </c>
      <c r="G1" s="30" t="s">
        <v>219</v>
      </c>
      <c r="H1" s="30" t="s">
        <v>220</v>
      </c>
      <c r="I1" s="30" t="s">
        <v>221</v>
      </c>
      <c r="J1" s="30" t="s">
        <v>222</v>
      </c>
      <c r="K1" s="30" t="s">
        <v>223</v>
      </c>
      <c r="L1" s="30" t="s">
        <v>224</v>
      </c>
      <c r="M1" s="30" t="s">
        <v>225</v>
      </c>
      <c r="N1" s="30" t="s">
        <v>226</v>
      </c>
      <c r="O1" s="30" t="s">
        <v>227</v>
      </c>
      <c r="P1" s="30" t="s">
        <v>228</v>
      </c>
      <c r="Q1" s="30" t="s">
        <v>229</v>
      </c>
      <c r="R1" s="30" t="s">
        <v>230</v>
      </c>
      <c r="S1" s="30" t="s">
        <v>231</v>
      </c>
      <c r="T1" s="30" t="s">
        <v>232</v>
      </c>
      <c r="U1" s="30" t="s">
        <v>233</v>
      </c>
      <c r="V1" s="30" t="s">
        <v>234</v>
      </c>
      <c r="W1" s="30" t="s">
        <v>235</v>
      </c>
      <c r="X1" s="30" t="s">
        <v>236</v>
      </c>
      <c r="Y1" s="30" t="s">
        <v>237</v>
      </c>
      <c r="Z1" s="30" t="s">
        <v>150</v>
      </c>
      <c r="AA1" s="30" t="s">
        <v>238</v>
      </c>
      <c r="AB1" s="30" t="s">
        <v>239</v>
      </c>
    </row>
    <row r="2" spans="1:28">
      <c r="A2" t="s">
        <v>158</v>
      </c>
      <c r="B2">
        <v>12</v>
      </c>
      <c r="C2">
        <v>0.31618800000000002</v>
      </c>
      <c r="D2">
        <v>0.31423200000000001</v>
      </c>
      <c r="E2">
        <v>0.309506</v>
      </c>
      <c r="F2">
        <v>0.30892799999999998</v>
      </c>
      <c r="G2">
        <v>0.32106000000000001</v>
      </c>
      <c r="H2">
        <v>0.31339600000000001</v>
      </c>
      <c r="I2">
        <v>0.30851299999999998</v>
      </c>
      <c r="J2">
        <v>0.31206400000000001</v>
      </c>
      <c r="K2">
        <v>0.31607800000000003</v>
      </c>
      <c r="L2">
        <v>0.312527</v>
      </c>
      <c r="M2">
        <v>0.31324920000000001</v>
      </c>
      <c r="N2">
        <v>3.8826805688853649E-3</v>
      </c>
      <c r="O2">
        <v>1.2278114024556041E-3</v>
      </c>
      <c r="P2">
        <v>0.29568299999999997</v>
      </c>
      <c r="Q2">
        <v>0.30442000000000002</v>
      </c>
      <c r="R2">
        <v>0.33101999999999998</v>
      </c>
      <c r="S2">
        <v>0.34304699999999999</v>
      </c>
      <c r="T2">
        <v>0.26815600000000001</v>
      </c>
      <c r="U2">
        <v>0.32272699999999999</v>
      </c>
      <c r="V2">
        <v>0.29213499999999998</v>
      </c>
      <c r="W2">
        <v>0.30409999999999998</v>
      </c>
      <c r="X2">
        <v>0.31894499999999998</v>
      </c>
      <c r="Y2">
        <v>0.280775</v>
      </c>
      <c r="Z2">
        <v>0.30610080000000001</v>
      </c>
      <c r="AA2">
        <v>2.3139669237048299E-2</v>
      </c>
      <c r="AB2">
        <v>7.3174059092003347E-3</v>
      </c>
    </row>
    <row r="3" spans="1:28">
      <c r="A3" t="s">
        <v>158</v>
      </c>
      <c r="B3">
        <v>12</v>
      </c>
      <c r="C3">
        <v>0.31693900000000003</v>
      </c>
      <c r="D3">
        <v>0.31503399999999998</v>
      </c>
      <c r="E3">
        <v>0.309749</v>
      </c>
      <c r="F3">
        <v>0.30898799999999998</v>
      </c>
      <c r="G3">
        <v>0.32106299999999999</v>
      </c>
      <c r="H3">
        <v>0.31412200000000001</v>
      </c>
      <c r="I3">
        <v>0.30945400000000001</v>
      </c>
      <c r="J3">
        <v>0.31278699999999998</v>
      </c>
      <c r="K3">
        <v>0.316191</v>
      </c>
      <c r="L3">
        <v>0.314363</v>
      </c>
      <c r="M3">
        <v>0.31386900000000001</v>
      </c>
      <c r="N3">
        <v>3.7961530234933579E-3</v>
      </c>
      <c r="O3">
        <v>1.2004489900773691E-3</v>
      </c>
      <c r="P3">
        <v>0.29650100000000001</v>
      </c>
      <c r="Q3">
        <v>0.30524899999999999</v>
      </c>
      <c r="R3">
        <v>0.33155600000000002</v>
      </c>
      <c r="S3">
        <v>0.34319100000000002</v>
      </c>
      <c r="T3">
        <v>0.26853199999999999</v>
      </c>
      <c r="U3">
        <v>0.32342500000000002</v>
      </c>
      <c r="V3">
        <v>0.29321799999999998</v>
      </c>
      <c r="W3">
        <v>0.304863</v>
      </c>
      <c r="X3">
        <v>0.31955499999999998</v>
      </c>
      <c r="Y3">
        <v>0.28245700000000001</v>
      </c>
      <c r="Z3">
        <v>0.30685469999999998</v>
      </c>
      <c r="AA3">
        <v>2.2924839304174459E-2</v>
      </c>
      <c r="AB3">
        <v>7.249470719454091E-3</v>
      </c>
    </row>
    <row r="4" spans="1:28">
      <c r="A4" t="s">
        <v>158</v>
      </c>
      <c r="B4">
        <v>12</v>
      </c>
      <c r="C4">
        <v>0.31697500000000001</v>
      </c>
      <c r="D4">
        <v>0.31508199999999997</v>
      </c>
      <c r="E4">
        <v>0.31061</v>
      </c>
      <c r="F4">
        <v>0.30980000000000002</v>
      </c>
      <c r="G4">
        <v>0.32111600000000001</v>
      </c>
      <c r="H4">
        <v>0.31516899999999998</v>
      </c>
      <c r="I4">
        <v>0.31157200000000002</v>
      </c>
      <c r="J4">
        <v>0.313948</v>
      </c>
      <c r="K4">
        <v>0.316137</v>
      </c>
      <c r="L4">
        <v>0.31420300000000001</v>
      </c>
      <c r="M4">
        <v>0.3144612</v>
      </c>
      <c r="N4">
        <v>3.3255956458956401E-3</v>
      </c>
      <c r="O4">
        <v>1.0516456817769009E-3</v>
      </c>
      <c r="P4">
        <v>0.29672599999999999</v>
      </c>
      <c r="Q4">
        <v>0.305145</v>
      </c>
      <c r="R4">
        <v>0.33236900000000003</v>
      </c>
      <c r="S4">
        <v>0.34377400000000002</v>
      </c>
      <c r="T4">
        <v>0.26858300000000002</v>
      </c>
      <c r="U4">
        <v>0.324463</v>
      </c>
      <c r="V4">
        <v>0.29593399999999997</v>
      </c>
      <c r="W4">
        <v>0.30615399999999998</v>
      </c>
      <c r="X4">
        <v>0.31922600000000001</v>
      </c>
      <c r="Y4">
        <v>0.28255200000000003</v>
      </c>
      <c r="Z4">
        <v>0.3074926</v>
      </c>
      <c r="AA4">
        <v>2.298225620004363E-2</v>
      </c>
      <c r="AB4">
        <v>7.2676275361664199E-3</v>
      </c>
    </row>
    <row r="5" spans="1:28">
      <c r="A5" t="s">
        <v>158</v>
      </c>
      <c r="B5">
        <v>12</v>
      </c>
      <c r="C5">
        <v>0.31753599999999998</v>
      </c>
      <c r="D5">
        <v>0.315112</v>
      </c>
      <c r="E5">
        <v>0.31146800000000002</v>
      </c>
      <c r="F5">
        <v>0.309807</v>
      </c>
      <c r="G5">
        <v>0.32117800000000002</v>
      </c>
      <c r="H5">
        <v>0.31529800000000002</v>
      </c>
      <c r="I5">
        <v>0.311448</v>
      </c>
      <c r="J5">
        <v>0.31474299999999999</v>
      </c>
      <c r="K5">
        <v>0.31608900000000001</v>
      </c>
      <c r="L5">
        <v>0.31418200000000002</v>
      </c>
      <c r="M5">
        <v>0.31468610000000002</v>
      </c>
      <c r="N5">
        <v>3.2946938299838139E-3</v>
      </c>
      <c r="O5">
        <v>1.0418736695652409E-3</v>
      </c>
      <c r="P5">
        <v>0.29734100000000002</v>
      </c>
      <c r="Q5">
        <v>0.30516199999999999</v>
      </c>
      <c r="R5">
        <v>0.332928</v>
      </c>
      <c r="S5">
        <v>0.34382299999999999</v>
      </c>
      <c r="T5">
        <v>0.26880199999999999</v>
      </c>
      <c r="U5">
        <v>0.32472200000000001</v>
      </c>
      <c r="V5">
        <v>0.29576200000000002</v>
      </c>
      <c r="W5">
        <v>0.30697200000000002</v>
      </c>
      <c r="X5">
        <v>0.31897399999999998</v>
      </c>
      <c r="Y5">
        <v>0.282468</v>
      </c>
      <c r="Z5">
        <v>0.30769540000000001</v>
      </c>
      <c r="AA5">
        <v>2.300888437683728E-2</v>
      </c>
      <c r="AB5">
        <v>7.2760481050269769E-3</v>
      </c>
    </row>
    <row r="6" spans="1:28">
      <c r="A6" t="s">
        <v>158</v>
      </c>
      <c r="B6">
        <v>12</v>
      </c>
      <c r="C6">
        <v>0.31749699999999997</v>
      </c>
      <c r="D6">
        <v>0.31511899999999998</v>
      </c>
      <c r="E6">
        <v>0.311193</v>
      </c>
      <c r="F6">
        <v>0.30980200000000002</v>
      </c>
      <c r="G6">
        <v>0.32120100000000001</v>
      </c>
      <c r="H6">
        <v>0.31537799999999999</v>
      </c>
      <c r="I6">
        <v>0.312309</v>
      </c>
      <c r="J6">
        <v>0.31468499999999999</v>
      </c>
      <c r="K6">
        <v>0.316332</v>
      </c>
      <c r="L6">
        <v>0.31481900000000002</v>
      </c>
      <c r="M6">
        <v>0.31483349999999999</v>
      </c>
      <c r="N6">
        <v>3.252817180708301E-3</v>
      </c>
      <c r="O6">
        <v>1.028631110316575E-3</v>
      </c>
      <c r="P6">
        <v>0.29736600000000002</v>
      </c>
      <c r="Q6">
        <v>0.304757</v>
      </c>
      <c r="R6">
        <v>0.33255400000000002</v>
      </c>
      <c r="S6">
        <v>0.34398299999999998</v>
      </c>
      <c r="T6">
        <v>0.26880100000000001</v>
      </c>
      <c r="U6">
        <v>0.32507000000000003</v>
      </c>
      <c r="V6">
        <v>0.296935</v>
      </c>
      <c r="W6">
        <v>0.30691000000000002</v>
      </c>
      <c r="X6">
        <v>0.31940499999999999</v>
      </c>
      <c r="Y6">
        <v>0.28306900000000002</v>
      </c>
      <c r="Z6">
        <v>0.30788500000000002</v>
      </c>
      <c r="AA6">
        <v>2.291127711654484E-2</v>
      </c>
      <c r="AB6">
        <v>7.2451819791576706E-3</v>
      </c>
    </row>
    <row r="7" spans="1:28">
      <c r="A7" t="s">
        <v>158</v>
      </c>
      <c r="B7">
        <v>12</v>
      </c>
      <c r="C7">
        <v>0.31719799999999998</v>
      </c>
      <c r="D7">
        <v>0.31556699999999999</v>
      </c>
      <c r="E7">
        <v>0.31192799999999998</v>
      </c>
      <c r="F7">
        <v>0.30963000000000002</v>
      </c>
      <c r="G7">
        <v>0.32116600000000001</v>
      </c>
      <c r="H7">
        <v>0.31545699999999999</v>
      </c>
      <c r="I7">
        <v>0.31300800000000001</v>
      </c>
      <c r="J7">
        <v>0.31557000000000002</v>
      </c>
      <c r="K7">
        <v>0.316965</v>
      </c>
      <c r="L7">
        <v>0.31483</v>
      </c>
      <c r="M7">
        <v>0.31513190000000002</v>
      </c>
      <c r="N7">
        <v>3.156374412729466E-3</v>
      </c>
      <c r="O7">
        <v>9.9813322925014773E-4</v>
      </c>
      <c r="P7">
        <v>0.29710300000000001</v>
      </c>
      <c r="Q7">
        <v>0.304755</v>
      </c>
      <c r="R7">
        <v>0.33334599999999998</v>
      </c>
      <c r="S7">
        <v>0.34374199999999999</v>
      </c>
      <c r="T7">
        <v>0.26896599999999998</v>
      </c>
      <c r="U7">
        <v>0.32530900000000001</v>
      </c>
      <c r="V7">
        <v>0.29780699999999999</v>
      </c>
      <c r="W7">
        <v>0.307917</v>
      </c>
      <c r="X7">
        <v>0.32006699999999999</v>
      </c>
      <c r="Y7">
        <v>0.28327599999999997</v>
      </c>
      <c r="Z7">
        <v>0.30822880000000002</v>
      </c>
      <c r="AA7">
        <v>2.293156209148333E-2</v>
      </c>
      <c r="AB7">
        <v>7.2515966514661813E-3</v>
      </c>
    </row>
    <row r="8" spans="1:28">
      <c r="A8" t="s">
        <v>158</v>
      </c>
      <c r="B8">
        <v>12</v>
      </c>
      <c r="C8">
        <v>0.317861</v>
      </c>
      <c r="D8">
        <v>0.31576500000000002</v>
      </c>
      <c r="E8">
        <v>0.31383699999999998</v>
      </c>
      <c r="F8">
        <v>0.30961100000000003</v>
      </c>
      <c r="G8">
        <v>0.32185599999999998</v>
      </c>
      <c r="H8">
        <v>0.316218</v>
      </c>
      <c r="I8">
        <v>0.31365500000000002</v>
      </c>
      <c r="J8">
        <v>0.31563000000000002</v>
      </c>
      <c r="K8">
        <v>0.31706600000000001</v>
      </c>
      <c r="L8">
        <v>0.31470799999999999</v>
      </c>
      <c r="M8">
        <v>0.31562069999999998</v>
      </c>
      <c r="N8">
        <v>3.1685881205637482E-3</v>
      </c>
      <c r="O8">
        <v>1.001995542793365E-3</v>
      </c>
      <c r="P8">
        <v>0.29776599999999998</v>
      </c>
      <c r="Q8">
        <v>0.304867</v>
      </c>
      <c r="R8">
        <v>0.335065</v>
      </c>
      <c r="S8">
        <v>0.34373700000000001</v>
      </c>
      <c r="T8">
        <v>0.26974599999999999</v>
      </c>
      <c r="U8">
        <v>0.32594600000000001</v>
      </c>
      <c r="V8">
        <v>0.29862699999999998</v>
      </c>
      <c r="W8">
        <v>0.308197</v>
      </c>
      <c r="X8">
        <v>0.32006600000000002</v>
      </c>
      <c r="Y8">
        <v>0.28328999999999999</v>
      </c>
      <c r="Z8">
        <v>0.30873070000000002</v>
      </c>
      <c r="AA8">
        <v>2.296942518532941E-2</v>
      </c>
      <c r="AB8">
        <v>7.2635700130476112E-3</v>
      </c>
    </row>
    <row r="9" spans="1:28">
      <c r="A9" t="s">
        <v>158</v>
      </c>
      <c r="B9">
        <v>12</v>
      </c>
      <c r="C9">
        <v>0.31767000000000001</v>
      </c>
      <c r="D9">
        <v>0.317409</v>
      </c>
      <c r="E9">
        <v>0.313836</v>
      </c>
      <c r="F9">
        <v>0.310531</v>
      </c>
      <c r="G9">
        <v>0.32268200000000002</v>
      </c>
      <c r="H9">
        <v>0.31681799999999999</v>
      </c>
      <c r="I9">
        <v>0.31363400000000002</v>
      </c>
      <c r="J9">
        <v>0.31565799999999999</v>
      </c>
      <c r="K9">
        <v>0.318075</v>
      </c>
      <c r="L9">
        <v>0.31551400000000002</v>
      </c>
      <c r="M9">
        <v>0.31618269999999998</v>
      </c>
      <c r="N9">
        <v>3.2422254719730909E-3</v>
      </c>
      <c r="O9">
        <v>1.0252817179249381E-3</v>
      </c>
      <c r="P9">
        <v>0.29737799999999998</v>
      </c>
      <c r="Q9">
        <v>0.30688599999999999</v>
      </c>
      <c r="R9">
        <v>0.335005</v>
      </c>
      <c r="S9">
        <v>0.34455200000000002</v>
      </c>
      <c r="T9">
        <v>0.270677</v>
      </c>
      <c r="U9">
        <v>0.32641599999999998</v>
      </c>
      <c r="V9">
        <v>0.29862300000000003</v>
      </c>
      <c r="W9">
        <v>0.30830000000000002</v>
      </c>
      <c r="X9">
        <v>0.32111899999999999</v>
      </c>
      <c r="Y9">
        <v>0.28382299999999999</v>
      </c>
      <c r="Z9">
        <v>0.30927789999999999</v>
      </c>
      <c r="AA9">
        <v>2.2948893289461932E-2</v>
      </c>
      <c r="AB9">
        <v>7.2570772574853497E-3</v>
      </c>
    </row>
    <row r="10" spans="1:28">
      <c r="A10" t="s">
        <v>158</v>
      </c>
      <c r="B10">
        <v>12</v>
      </c>
      <c r="C10">
        <v>0.31841399999999997</v>
      </c>
      <c r="D10">
        <v>0.31805600000000001</v>
      </c>
      <c r="E10">
        <v>0.31365399999999999</v>
      </c>
      <c r="F10">
        <v>0.31052999999999997</v>
      </c>
      <c r="G10">
        <v>0.32266499999999998</v>
      </c>
      <c r="H10">
        <v>0.31752799999999998</v>
      </c>
      <c r="I10">
        <v>0.31381500000000001</v>
      </c>
      <c r="J10">
        <v>0.31694499999999998</v>
      </c>
      <c r="K10">
        <v>0.318025</v>
      </c>
      <c r="L10">
        <v>0.31547599999999998</v>
      </c>
      <c r="M10">
        <v>0.31651079999999998</v>
      </c>
      <c r="N10">
        <v>3.3278194662571471E-3</v>
      </c>
      <c r="O10">
        <v>1.0523489155218431E-3</v>
      </c>
      <c r="P10">
        <v>0.29868499999999998</v>
      </c>
      <c r="Q10">
        <v>0.30757400000000001</v>
      </c>
      <c r="R10">
        <v>0.334619</v>
      </c>
      <c r="S10">
        <v>0.34448600000000001</v>
      </c>
      <c r="T10">
        <v>0.27041799999999999</v>
      </c>
      <c r="U10">
        <v>0.32714700000000002</v>
      </c>
      <c r="V10">
        <v>0.29834300000000002</v>
      </c>
      <c r="W10">
        <v>0.30969999999999998</v>
      </c>
      <c r="X10">
        <v>0.320886</v>
      </c>
      <c r="Y10">
        <v>0.28393299999999999</v>
      </c>
      <c r="Z10">
        <v>0.3095791</v>
      </c>
      <c r="AA10">
        <v>2.2906199929519332E-2</v>
      </c>
      <c r="AB10">
        <v>7.2435764316469481E-3</v>
      </c>
    </row>
    <row r="11" spans="1:28">
      <c r="A11" t="s">
        <v>158</v>
      </c>
      <c r="B11">
        <v>12</v>
      </c>
      <c r="C11">
        <v>0.31844600000000001</v>
      </c>
      <c r="D11">
        <v>0.31966600000000001</v>
      </c>
      <c r="E11">
        <v>0.31395800000000001</v>
      </c>
      <c r="F11">
        <v>0.31078</v>
      </c>
      <c r="G11">
        <v>0.32253100000000001</v>
      </c>
      <c r="H11">
        <v>0.31761899999999998</v>
      </c>
      <c r="I11">
        <v>0.31465199999999999</v>
      </c>
      <c r="J11">
        <v>0.31693399999999999</v>
      </c>
      <c r="K11">
        <v>0.31804399999999999</v>
      </c>
      <c r="L11">
        <v>0.31669900000000001</v>
      </c>
      <c r="M11">
        <v>0.31693290000000002</v>
      </c>
      <c r="N11">
        <v>3.2449744203751291E-3</v>
      </c>
      <c r="O11">
        <v>1.026151011737011E-3</v>
      </c>
      <c r="P11">
        <v>0.29873</v>
      </c>
      <c r="Q11">
        <v>0.30911100000000002</v>
      </c>
      <c r="R11">
        <v>0.33513199999999999</v>
      </c>
      <c r="S11">
        <v>0.34471800000000002</v>
      </c>
      <c r="T11">
        <v>0.27022400000000002</v>
      </c>
      <c r="U11">
        <v>0.32718799999999998</v>
      </c>
      <c r="V11">
        <v>0.29942299999999999</v>
      </c>
      <c r="W11">
        <v>0.30979200000000001</v>
      </c>
      <c r="X11">
        <v>0.32112099999999999</v>
      </c>
      <c r="Y11">
        <v>0.28498099999999998</v>
      </c>
      <c r="Z11">
        <v>0.31004199999999998</v>
      </c>
      <c r="AA11">
        <v>2.2861523337987209E-2</v>
      </c>
      <c r="AB11">
        <v>7.2294484529134987E-3</v>
      </c>
    </row>
  </sheetData>
  <pageMargins left="0.75" right="0.75" top="1" bottom="1" header="0.5" footer="0.5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D14"/>
  <sheetViews>
    <sheetView workbookViewId="0"/>
  </sheetViews>
  <sheetFormatPr defaultRowHeight="15"/>
  <sheetData>
    <row r="1" spans="1:4">
      <c r="A1" s="30" t="s">
        <v>151</v>
      </c>
      <c r="B1" s="30" t="s">
        <v>172</v>
      </c>
      <c r="C1" s="30" t="s">
        <v>266</v>
      </c>
      <c r="D1" s="30" t="s">
        <v>267</v>
      </c>
    </row>
    <row r="2" spans="1:4">
      <c r="A2" t="s">
        <v>158</v>
      </c>
      <c r="B2">
        <v>0</v>
      </c>
      <c r="C2" t="s">
        <v>283</v>
      </c>
      <c r="D2" t="s">
        <v>284</v>
      </c>
    </row>
    <row r="3" spans="1:4">
      <c r="A3" t="s">
        <v>158</v>
      </c>
      <c r="B3">
        <v>1</v>
      </c>
      <c r="C3" t="s">
        <v>285</v>
      </c>
      <c r="D3" t="s">
        <v>286</v>
      </c>
    </row>
    <row r="4" spans="1:4">
      <c r="A4" t="s">
        <v>158</v>
      </c>
      <c r="B4">
        <v>2</v>
      </c>
      <c r="C4" t="s">
        <v>287</v>
      </c>
      <c r="D4" t="s">
        <v>288</v>
      </c>
    </row>
    <row r="5" spans="1:4">
      <c r="A5" t="s">
        <v>158</v>
      </c>
      <c r="B5">
        <v>3</v>
      </c>
      <c r="C5" t="s">
        <v>289</v>
      </c>
      <c r="D5" t="s">
        <v>290</v>
      </c>
    </row>
    <row r="6" spans="1:4">
      <c r="A6" t="s">
        <v>158</v>
      </c>
      <c r="B6">
        <v>4</v>
      </c>
      <c r="C6" t="s">
        <v>291</v>
      </c>
      <c r="D6" t="s">
        <v>292</v>
      </c>
    </row>
    <row r="7" spans="1:4">
      <c r="A7" t="s">
        <v>158</v>
      </c>
      <c r="B7">
        <v>5</v>
      </c>
      <c r="C7" t="s">
        <v>293</v>
      </c>
      <c r="D7" t="s">
        <v>294</v>
      </c>
    </row>
    <row r="8" spans="1:4">
      <c r="A8" t="s">
        <v>158</v>
      </c>
      <c r="B8">
        <v>6</v>
      </c>
      <c r="C8" t="s">
        <v>295</v>
      </c>
      <c r="D8" t="s">
        <v>296</v>
      </c>
    </row>
    <row r="9" spans="1:4">
      <c r="A9" t="s">
        <v>158</v>
      </c>
      <c r="B9">
        <v>7</v>
      </c>
      <c r="C9" t="s">
        <v>297</v>
      </c>
      <c r="D9" t="s">
        <v>298</v>
      </c>
    </row>
    <row r="10" spans="1:4">
      <c r="A10" t="s">
        <v>158</v>
      </c>
      <c r="B10">
        <v>8</v>
      </c>
      <c r="C10" t="s">
        <v>299</v>
      </c>
      <c r="D10" t="s">
        <v>300</v>
      </c>
    </row>
    <row r="11" spans="1:4">
      <c r="A11" t="s">
        <v>158</v>
      </c>
      <c r="B11">
        <v>9</v>
      </c>
      <c r="C11" t="s">
        <v>301</v>
      </c>
      <c r="D11" t="s">
        <v>302</v>
      </c>
    </row>
    <row r="12" spans="1:4">
      <c r="A12" t="s">
        <v>158</v>
      </c>
      <c r="B12">
        <v>10</v>
      </c>
      <c r="C12" t="s">
        <v>303</v>
      </c>
      <c r="D12" t="s">
        <v>304</v>
      </c>
    </row>
    <row r="13" spans="1:4">
      <c r="A13" t="s">
        <v>158</v>
      </c>
      <c r="B13">
        <v>11</v>
      </c>
      <c r="C13" t="s">
        <v>305</v>
      </c>
      <c r="D13" t="s">
        <v>306</v>
      </c>
    </row>
    <row r="14" spans="1:4">
      <c r="A14" t="s">
        <v>158</v>
      </c>
      <c r="B14">
        <v>12</v>
      </c>
      <c r="C14" t="s">
        <v>307</v>
      </c>
      <c r="D14" t="s">
        <v>308</v>
      </c>
    </row>
  </sheetData>
  <pageMargins left="0.75" right="0.75" top="1" bottom="1" header="0.5" footer="0.5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E8"/>
  <sheetViews>
    <sheetView workbookViewId="0">
      <selection activeCell="D8" sqref="D8"/>
    </sheetView>
  </sheetViews>
  <sheetFormatPr defaultRowHeight="15"/>
  <cols>
    <col min="1" max="1" width="22" style="28" customWidth="1"/>
    <col min="2" max="2" width="21.85546875" style="28" customWidth="1"/>
    <col min="3" max="3" width="14.7109375" style="28" customWidth="1"/>
    <col min="4" max="4" width="15.7109375" style="28" customWidth="1"/>
    <col min="5" max="5" width="27" style="28" customWidth="1"/>
    <col min="6" max="11" width="9.140625" style="28" customWidth="1"/>
    <col min="12" max="16384" width="9.140625" style="28"/>
  </cols>
  <sheetData>
    <row r="1" spans="1:5">
      <c r="A1" t="s">
        <v>309</v>
      </c>
      <c r="B1" t="s">
        <v>310</v>
      </c>
      <c r="C1" t="s">
        <v>311</v>
      </c>
      <c r="D1" t="s">
        <v>312</v>
      </c>
      <c r="E1" s="22" t="s">
        <v>313</v>
      </c>
    </row>
    <row r="2" spans="1:5">
      <c r="A2" t="s">
        <v>145</v>
      </c>
      <c r="B2" s="22" t="s">
        <v>314</v>
      </c>
      <c r="C2">
        <v>0.02</v>
      </c>
      <c r="D2">
        <v>0.05</v>
      </c>
      <c r="E2" s="22" t="s">
        <v>315</v>
      </c>
    </row>
    <row r="3" spans="1:5">
      <c r="A3" s="23" t="s">
        <v>143</v>
      </c>
      <c r="B3" s="22" t="s">
        <v>314</v>
      </c>
      <c r="C3">
        <v>0.8</v>
      </c>
      <c r="D3">
        <v>0.8</v>
      </c>
      <c r="E3" s="22" t="s">
        <v>315</v>
      </c>
    </row>
    <row r="4" spans="1:5">
      <c r="A4" s="23" t="s">
        <v>144</v>
      </c>
      <c r="B4" s="22" t="s">
        <v>314</v>
      </c>
      <c r="C4">
        <v>0.8</v>
      </c>
      <c r="D4">
        <v>0.8</v>
      </c>
      <c r="E4" s="22" t="s">
        <v>315</v>
      </c>
    </row>
    <row r="5" spans="1:5">
      <c r="A5" s="23" t="s">
        <v>142</v>
      </c>
      <c r="B5" s="22" t="s">
        <v>314</v>
      </c>
      <c r="C5">
        <v>0.3</v>
      </c>
      <c r="D5">
        <v>0.3</v>
      </c>
      <c r="E5" s="22" t="s">
        <v>315</v>
      </c>
    </row>
    <row r="6" spans="1:5">
      <c r="A6" t="s">
        <v>147</v>
      </c>
      <c r="B6" s="22" t="s">
        <v>316</v>
      </c>
      <c r="C6">
        <v>3</v>
      </c>
      <c r="D6">
        <v>6</v>
      </c>
      <c r="E6" s="22" t="s">
        <v>315</v>
      </c>
    </row>
    <row r="7" spans="1:5">
      <c r="A7" s="23" t="s">
        <v>146</v>
      </c>
      <c r="B7" s="22" t="s">
        <v>314</v>
      </c>
      <c r="C7">
        <v>0.3</v>
      </c>
      <c r="D7">
        <v>1</v>
      </c>
      <c r="E7" s="22" t="s">
        <v>315</v>
      </c>
    </row>
    <row r="8" spans="1:5">
      <c r="A8" t="s">
        <v>163</v>
      </c>
      <c r="B8" s="22" t="s">
        <v>316</v>
      </c>
      <c r="C8">
        <v>5000</v>
      </c>
      <c r="D8">
        <v>5000</v>
      </c>
      <c r="E8" s="22" t="s">
        <v>315</v>
      </c>
    </row>
  </sheetData>
  <pageMargins left="0.7" right="0.7" top="0.75" bottom="0.75" header="0.3" footer="0.3"/>
  <pageSetup orientation="portrait" horizontalDpi="4294967293" verticalDpi="0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D2"/>
  <sheetViews>
    <sheetView workbookViewId="0">
      <selection activeCell="D8" sqref="D8"/>
    </sheetView>
  </sheetViews>
  <sheetFormatPr defaultRowHeight="15"/>
  <cols>
    <col min="1" max="1" width="9.140625" style="28" customWidth="1"/>
    <col min="2" max="2" width="65" style="28" customWidth="1"/>
    <col min="3" max="3" width="81.5703125" style="28" customWidth="1"/>
    <col min="4" max="9" width="9.140625" style="28" customWidth="1"/>
    <col min="10" max="16384" width="9.140625" style="28"/>
  </cols>
  <sheetData>
    <row r="1" spans="1:4">
      <c r="A1" s="24" t="s">
        <v>151</v>
      </c>
      <c r="B1" s="24" t="s">
        <v>168</v>
      </c>
      <c r="C1" s="24" t="s">
        <v>169</v>
      </c>
      <c r="D1" s="24"/>
    </row>
    <row r="2" spans="1:4">
      <c r="A2" t="s">
        <v>158</v>
      </c>
      <c r="B2" t="s">
        <v>170</v>
      </c>
      <c r="C2" t="s">
        <v>171</v>
      </c>
      <c r="D2" s="25"/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G39"/>
  <sheetViews>
    <sheetView workbookViewId="0">
      <selection activeCell="C1" sqref="C1:E1048576"/>
    </sheetView>
  </sheetViews>
  <sheetFormatPr defaultRowHeight="15"/>
  <cols>
    <col min="1" max="1" width="38.5703125" style="28" customWidth="1"/>
    <col min="3" max="4" width="19.140625" customWidth="1"/>
    <col min="5" max="6" width="23" customWidth="1"/>
    <col min="7" max="7" width="16.42578125" customWidth="1"/>
  </cols>
  <sheetData>
    <row r="1" spans="1:7">
      <c r="A1" s="26" t="s">
        <v>317</v>
      </c>
      <c r="B1" s="26" t="s">
        <v>318</v>
      </c>
      <c r="C1" s="26" t="s">
        <v>145</v>
      </c>
      <c r="D1" s="26" t="s">
        <v>147</v>
      </c>
      <c r="E1" s="26" t="s">
        <v>146</v>
      </c>
      <c r="F1" s="26" t="s">
        <v>319</v>
      </c>
      <c r="G1" s="26" t="s">
        <v>320</v>
      </c>
    </row>
    <row r="2" spans="1:7">
      <c r="A2" t="s">
        <v>321</v>
      </c>
      <c r="B2" t="s">
        <v>322</v>
      </c>
      <c r="C2">
        <v>0.05</v>
      </c>
      <c r="D2">
        <v>6</v>
      </c>
      <c r="E2">
        <v>0.5901082902486644</v>
      </c>
      <c r="F2">
        <v>0.35036000609397888</v>
      </c>
      <c r="G2">
        <v>1110</v>
      </c>
    </row>
    <row r="3" spans="1:7">
      <c r="A3" t="s">
        <v>323</v>
      </c>
      <c r="B3" t="s">
        <v>322</v>
      </c>
      <c r="C3">
        <v>0.05</v>
      </c>
      <c r="D3">
        <v>6</v>
      </c>
      <c r="E3">
        <v>0.5987600236471019</v>
      </c>
      <c r="F3">
        <v>0.35027998685836792</v>
      </c>
      <c r="G3">
        <v>1098</v>
      </c>
    </row>
    <row r="4" spans="1:7">
      <c r="A4" t="s">
        <v>324</v>
      </c>
      <c r="B4" t="s">
        <v>322</v>
      </c>
      <c r="C4">
        <v>0.05</v>
      </c>
      <c r="D4">
        <v>6</v>
      </c>
      <c r="E4">
        <v>0.63472023253251864</v>
      </c>
      <c r="F4">
        <v>0.35027000308036799</v>
      </c>
      <c r="G4">
        <v>1107</v>
      </c>
    </row>
    <row r="5" spans="1:7">
      <c r="A5" t="s">
        <v>325</v>
      </c>
      <c r="B5" t="s">
        <v>322</v>
      </c>
      <c r="C5">
        <v>4.9905389407836231E-2</v>
      </c>
      <c r="D5">
        <v>6</v>
      </c>
      <c r="E5">
        <v>0.5901082902486644</v>
      </c>
      <c r="F5">
        <v>0.3502500057220459</v>
      </c>
      <c r="G5">
        <v>1011</v>
      </c>
    </row>
    <row r="6" spans="1:7">
      <c r="A6" t="s">
        <v>326</v>
      </c>
      <c r="B6" t="s">
        <v>322</v>
      </c>
      <c r="C6">
        <v>4.9989543218550363E-2</v>
      </c>
      <c r="D6">
        <v>6</v>
      </c>
      <c r="E6">
        <v>0.66679212813928945</v>
      </c>
      <c r="F6">
        <v>0.35019001364707952</v>
      </c>
      <c r="G6">
        <v>1010</v>
      </c>
    </row>
    <row r="7" spans="1:7">
      <c r="A7" t="s">
        <v>327</v>
      </c>
      <c r="B7" t="s">
        <v>322</v>
      </c>
      <c r="C7">
        <v>4.9973063726362857E-2</v>
      </c>
      <c r="D7">
        <v>6</v>
      </c>
      <c r="E7">
        <v>0.59710829024866441</v>
      </c>
      <c r="F7">
        <v>0.35014000535011292</v>
      </c>
      <c r="G7">
        <v>1118</v>
      </c>
    </row>
    <row r="8" spans="1:7">
      <c r="A8" t="s">
        <v>328</v>
      </c>
      <c r="B8" t="s">
        <v>322</v>
      </c>
      <c r="C8">
        <v>0.05</v>
      </c>
      <c r="D8">
        <v>6</v>
      </c>
      <c r="E8">
        <v>0.55278834395960197</v>
      </c>
      <c r="F8">
        <v>0.34995999932289118</v>
      </c>
      <c r="G8">
        <v>1083</v>
      </c>
    </row>
    <row r="9" spans="1:7">
      <c r="A9" t="s">
        <v>329</v>
      </c>
      <c r="B9" t="s">
        <v>322</v>
      </c>
      <c r="C9">
        <v>0.05</v>
      </c>
      <c r="D9">
        <v>6</v>
      </c>
      <c r="E9">
        <v>0.67250270938829537</v>
      </c>
      <c r="F9">
        <v>0.34986001253128052</v>
      </c>
      <c r="G9">
        <v>1079</v>
      </c>
    </row>
    <row r="10" spans="1:7">
      <c r="A10" t="s">
        <v>330</v>
      </c>
      <c r="B10" t="s">
        <v>322</v>
      </c>
      <c r="C10">
        <v>0.05</v>
      </c>
      <c r="D10">
        <v>6</v>
      </c>
      <c r="E10">
        <v>0.54612370696780344</v>
      </c>
      <c r="F10">
        <v>0.34984999895095831</v>
      </c>
      <c r="G10">
        <v>1168</v>
      </c>
    </row>
    <row r="11" spans="1:7">
      <c r="A11" t="s">
        <v>331</v>
      </c>
      <c r="B11" t="s">
        <v>322</v>
      </c>
      <c r="C11">
        <v>0.05</v>
      </c>
      <c r="D11">
        <v>6</v>
      </c>
      <c r="E11">
        <v>0.73916074006852073</v>
      </c>
      <c r="F11">
        <v>0.3497999906539917</v>
      </c>
      <c r="G11">
        <v>1110</v>
      </c>
    </row>
    <row r="12" spans="1:7">
      <c r="A12" t="s">
        <v>332</v>
      </c>
      <c r="B12" t="s">
        <v>322</v>
      </c>
      <c r="C12">
        <v>0.05</v>
      </c>
      <c r="D12">
        <v>6</v>
      </c>
      <c r="E12">
        <v>0.62072047286585197</v>
      </c>
      <c r="F12">
        <v>0.3497999906539917</v>
      </c>
      <c r="G12">
        <v>1094</v>
      </c>
    </row>
    <row r="13" spans="1:7">
      <c r="A13" t="s">
        <v>333</v>
      </c>
      <c r="B13" t="s">
        <v>322</v>
      </c>
      <c r="C13">
        <v>0.05</v>
      </c>
      <c r="D13">
        <v>6</v>
      </c>
      <c r="E13">
        <v>0.67379212113928943</v>
      </c>
      <c r="F13">
        <v>0.34968999028205872</v>
      </c>
      <c r="G13">
        <v>1138</v>
      </c>
    </row>
    <row r="14" spans="1:7">
      <c r="A14" t="s">
        <v>334</v>
      </c>
      <c r="B14" t="s">
        <v>322</v>
      </c>
      <c r="C14">
        <v>0.05</v>
      </c>
      <c r="D14">
        <v>6</v>
      </c>
      <c r="E14">
        <v>0.73127538786086821</v>
      </c>
      <c r="F14">
        <v>0.34966999292373657</v>
      </c>
      <c r="G14">
        <v>1207</v>
      </c>
    </row>
    <row r="15" spans="1:7">
      <c r="A15" t="s">
        <v>335</v>
      </c>
      <c r="B15" t="s">
        <v>322</v>
      </c>
      <c r="C15">
        <v>0.05</v>
      </c>
      <c r="D15">
        <v>6</v>
      </c>
      <c r="E15">
        <v>0.7754049211080396</v>
      </c>
      <c r="F15">
        <v>0.34964999556541437</v>
      </c>
      <c r="G15">
        <v>1150</v>
      </c>
    </row>
    <row r="16" spans="1:7">
      <c r="A16" t="s">
        <v>336</v>
      </c>
      <c r="B16" t="s">
        <v>322</v>
      </c>
      <c r="C16">
        <v>4.9972148199019101E-2</v>
      </c>
      <c r="D16">
        <v>6</v>
      </c>
      <c r="E16">
        <v>0.60576002364710191</v>
      </c>
      <c r="F16">
        <v>0.34959998726844788</v>
      </c>
      <c r="G16">
        <v>1057</v>
      </c>
    </row>
    <row r="17" spans="1:7">
      <c r="A17" t="s">
        <v>337</v>
      </c>
      <c r="B17" t="s">
        <v>322</v>
      </c>
      <c r="C17">
        <v>0.05</v>
      </c>
      <c r="D17">
        <v>6</v>
      </c>
      <c r="E17">
        <v>0.61223963790491454</v>
      </c>
      <c r="F17">
        <v>0.34953001141548162</v>
      </c>
      <c r="G17">
        <v>1155</v>
      </c>
    </row>
    <row r="18" spans="1:7">
      <c r="A18" t="s">
        <v>338</v>
      </c>
      <c r="B18" t="s">
        <v>322</v>
      </c>
      <c r="C18">
        <v>0.05</v>
      </c>
      <c r="D18">
        <v>6</v>
      </c>
      <c r="E18">
        <v>0.60410829024866441</v>
      </c>
      <c r="F18">
        <v>0.34944999217987061</v>
      </c>
      <c r="G18">
        <v>1108</v>
      </c>
    </row>
    <row r="19" spans="1:7">
      <c r="A19" t="s">
        <v>339</v>
      </c>
      <c r="B19" t="s">
        <v>322</v>
      </c>
      <c r="C19">
        <v>0.05</v>
      </c>
      <c r="D19">
        <v>6</v>
      </c>
      <c r="E19">
        <v>0.92276954888226825</v>
      </c>
      <c r="F19">
        <v>0.34944000840187073</v>
      </c>
      <c r="G19">
        <v>1177</v>
      </c>
    </row>
    <row r="20" spans="1:7">
      <c r="A20" t="s">
        <v>340</v>
      </c>
      <c r="B20" t="s">
        <v>322</v>
      </c>
      <c r="C20">
        <v>0.05</v>
      </c>
      <c r="D20">
        <v>6</v>
      </c>
      <c r="E20">
        <v>0.44258021407678949</v>
      </c>
      <c r="F20">
        <v>0.34942999482154852</v>
      </c>
      <c r="G20">
        <v>1057</v>
      </c>
    </row>
    <row r="21" spans="1:7">
      <c r="A21" t="s">
        <v>341</v>
      </c>
      <c r="B21" t="s">
        <v>322</v>
      </c>
      <c r="C21">
        <v>4.9940104741987852E-2</v>
      </c>
      <c r="D21">
        <v>6</v>
      </c>
      <c r="E21">
        <v>0.61923963790491454</v>
      </c>
      <c r="F21">
        <v>0.34937000274658198</v>
      </c>
      <c r="G21">
        <v>1067</v>
      </c>
    </row>
    <row r="22" spans="1:7">
      <c r="A22" t="s">
        <v>342</v>
      </c>
      <c r="B22" t="s">
        <v>322</v>
      </c>
      <c r="C22">
        <v>4.9890822230303333E-2</v>
      </c>
      <c r="D22">
        <v>6</v>
      </c>
      <c r="E22">
        <v>0.61223963790491454</v>
      </c>
      <c r="F22">
        <v>0.34926998615264893</v>
      </c>
      <c r="G22">
        <v>1063</v>
      </c>
    </row>
    <row r="23" spans="1:7">
      <c r="A23" t="s">
        <v>343</v>
      </c>
      <c r="B23" t="s">
        <v>322</v>
      </c>
      <c r="C23">
        <v>4.9795158452925349E-2</v>
      </c>
      <c r="D23">
        <v>6</v>
      </c>
      <c r="E23">
        <v>0.95910706954553926</v>
      </c>
      <c r="F23">
        <v>0.34922999143600458</v>
      </c>
      <c r="G23">
        <v>1139</v>
      </c>
    </row>
    <row r="24" spans="1:7">
      <c r="A24" t="s">
        <v>344</v>
      </c>
      <c r="B24" t="s">
        <v>322</v>
      </c>
      <c r="C24">
        <v>0.05</v>
      </c>
      <c r="D24">
        <v>6</v>
      </c>
      <c r="E24">
        <v>0.70536560746741439</v>
      </c>
      <c r="F24">
        <v>0.34922000765800482</v>
      </c>
      <c r="G24">
        <v>1187</v>
      </c>
    </row>
    <row r="25" spans="1:7">
      <c r="A25" t="s">
        <v>345</v>
      </c>
      <c r="B25" t="s">
        <v>322</v>
      </c>
      <c r="C25">
        <v>0.05</v>
      </c>
      <c r="D25">
        <v>6</v>
      </c>
      <c r="E25">
        <v>0.70536561446741441</v>
      </c>
      <c r="F25">
        <v>0.34922000765800482</v>
      </c>
      <c r="G25">
        <v>1162</v>
      </c>
    </row>
    <row r="26" spans="1:7">
      <c r="A26" t="s">
        <v>346</v>
      </c>
      <c r="B26" t="s">
        <v>322</v>
      </c>
      <c r="C26">
        <v>0.05</v>
      </c>
      <c r="D26">
        <v>6</v>
      </c>
      <c r="E26">
        <v>0.47107752852991452</v>
      </c>
      <c r="F26">
        <v>0.34883999824523931</v>
      </c>
      <c r="G26">
        <v>1056</v>
      </c>
    </row>
    <row r="27" spans="1:7">
      <c r="A27" t="s">
        <v>347</v>
      </c>
      <c r="B27" t="s">
        <v>322</v>
      </c>
      <c r="C27">
        <v>4.9244010991987851E-2</v>
      </c>
      <c r="D27">
        <v>6</v>
      </c>
      <c r="E27">
        <v>0.97487245040491444</v>
      </c>
      <c r="F27">
        <v>0.34834000468254089</v>
      </c>
      <c r="G27">
        <v>1125</v>
      </c>
    </row>
    <row r="28" spans="1:7">
      <c r="A28" t="s">
        <v>348</v>
      </c>
      <c r="B28" t="s">
        <v>322</v>
      </c>
      <c r="C28">
        <v>4.9195158452925353E-2</v>
      </c>
      <c r="D28">
        <v>6</v>
      </c>
      <c r="E28">
        <v>0.95910706954553926</v>
      </c>
      <c r="F28">
        <v>0.34830999374389648</v>
      </c>
      <c r="G28">
        <v>1161</v>
      </c>
    </row>
    <row r="29" spans="1:7">
      <c r="A29" t="s">
        <v>349</v>
      </c>
      <c r="B29" t="s">
        <v>322</v>
      </c>
      <c r="C29">
        <v>4.8652580327925347E-2</v>
      </c>
      <c r="D29">
        <v>6</v>
      </c>
      <c r="E29">
        <v>0.49051722579553952</v>
      </c>
      <c r="F29">
        <v>0.34738001227378851</v>
      </c>
      <c r="G29">
        <v>1101</v>
      </c>
    </row>
    <row r="30" spans="1:7">
      <c r="A30" t="s">
        <v>350</v>
      </c>
      <c r="B30" t="s">
        <v>322</v>
      </c>
      <c r="C30">
        <v>4.7565362446532131E-2</v>
      </c>
      <c r="D30">
        <v>6</v>
      </c>
      <c r="E30">
        <v>0.98993287520960194</v>
      </c>
      <c r="F30">
        <v>0.34711998701095581</v>
      </c>
      <c r="G30">
        <v>1108</v>
      </c>
    </row>
    <row r="31" spans="1:7">
      <c r="A31" s="18" t="s">
        <v>351</v>
      </c>
      <c r="B31" s="18" t="s">
        <v>322</v>
      </c>
      <c r="C31" s="18">
        <v>0.05</v>
      </c>
      <c r="D31" s="18">
        <v>5</v>
      </c>
      <c r="E31" s="18">
        <v>0.44965882387143619</v>
      </c>
      <c r="F31" s="18">
        <v>0.34698998928070068</v>
      </c>
      <c r="G31" s="18">
        <v>1129</v>
      </c>
    </row>
    <row r="32" spans="1:7">
      <c r="A32" t="s">
        <v>352</v>
      </c>
      <c r="B32" t="s">
        <v>322</v>
      </c>
      <c r="C32">
        <v>3.8523185796675352E-2</v>
      </c>
      <c r="D32">
        <v>6</v>
      </c>
      <c r="E32">
        <v>0.76684632735803948</v>
      </c>
      <c r="F32">
        <v>0.33810999989509583</v>
      </c>
      <c r="G32">
        <v>947</v>
      </c>
    </row>
    <row r="33" spans="1:7">
      <c r="A33" t="s">
        <v>353</v>
      </c>
      <c r="B33" t="s">
        <v>322</v>
      </c>
      <c r="C33">
        <v>4.5306327886519102E-2</v>
      </c>
      <c r="D33">
        <v>4</v>
      </c>
      <c r="E33">
        <v>0.92140260177210176</v>
      </c>
      <c r="F33">
        <v>0.33752000331878662</v>
      </c>
      <c r="G33">
        <v>1127</v>
      </c>
    </row>
    <row r="34" spans="1:7">
      <c r="A34" t="s">
        <v>354</v>
      </c>
      <c r="B34" t="s">
        <v>322</v>
      </c>
      <c r="C34">
        <v>4.3146891851362848E-2</v>
      </c>
      <c r="D34">
        <v>3</v>
      </c>
      <c r="E34">
        <v>0.5677137589986645</v>
      </c>
      <c r="F34">
        <v>0.32725000381469732</v>
      </c>
      <c r="G34">
        <v>943</v>
      </c>
    </row>
    <row r="35" spans="1:7">
      <c r="A35" t="s">
        <v>355</v>
      </c>
      <c r="B35" t="s">
        <v>322</v>
      </c>
      <c r="C35">
        <v>3.3834128077307762E-2</v>
      </c>
      <c r="D35">
        <v>4</v>
      </c>
      <c r="E35">
        <v>0.45732607103125877</v>
      </c>
      <c r="F35">
        <v>0.32357001304626459</v>
      </c>
      <c r="G35">
        <v>867</v>
      </c>
    </row>
    <row r="36" spans="1:7">
      <c r="A36" t="s">
        <v>356</v>
      </c>
      <c r="B36" t="s">
        <v>322</v>
      </c>
      <c r="C36">
        <v>2.1360380620894098E-2</v>
      </c>
      <c r="D36">
        <v>3</v>
      </c>
      <c r="E36">
        <v>0.614554457240852</v>
      </c>
      <c r="F36">
        <v>0.30529001355171198</v>
      </c>
      <c r="G36">
        <v>872</v>
      </c>
    </row>
    <row r="37" spans="1:7">
      <c r="A37" t="s">
        <v>357</v>
      </c>
      <c r="B37" t="s">
        <v>322</v>
      </c>
      <c r="C37">
        <v>2.3595182866987849E-2</v>
      </c>
      <c r="D37">
        <v>6</v>
      </c>
      <c r="E37">
        <v>0.3</v>
      </c>
      <c r="F37">
        <v>0.29971998929977423</v>
      </c>
      <c r="G37">
        <v>760</v>
      </c>
    </row>
    <row r="38" spans="1:7">
      <c r="A38" t="s">
        <v>358</v>
      </c>
      <c r="B38" t="s">
        <v>359</v>
      </c>
      <c r="C38">
        <v>4.9887919683394101E-2</v>
      </c>
      <c r="D38">
        <v>6</v>
      </c>
      <c r="E38">
        <v>0.62772047286585198</v>
      </c>
      <c r="F38">
        <v>0.28685998916625982</v>
      </c>
      <c r="G38">
        <v>306</v>
      </c>
    </row>
    <row r="39" spans="1:7">
      <c r="A39" t="s">
        <v>360</v>
      </c>
      <c r="B39" t="s">
        <v>359</v>
      </c>
      <c r="C39">
        <v>0.05</v>
      </c>
      <c r="D39">
        <v>6</v>
      </c>
      <c r="E39">
        <v>0.56400355392053947</v>
      </c>
      <c r="F39">
        <v>0.27193999290466309</v>
      </c>
      <c r="G39">
        <v>285</v>
      </c>
    </row>
  </sheetData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N70"/>
  <sheetViews>
    <sheetView workbookViewId="0">
      <selection activeCell="R14" sqref="R14"/>
    </sheetView>
  </sheetViews>
  <sheetFormatPr defaultRowHeight="15"/>
  <cols>
    <col min="1" max="1" width="9.140625" style="28" customWidth="1"/>
    <col min="2" max="16384" width="9.140625" style="28"/>
  </cols>
  <sheetData>
    <row r="1" spans="3:14">
      <c r="C1" t="s">
        <v>133</v>
      </c>
      <c r="D1" t="s">
        <v>134</v>
      </c>
      <c r="I1" s="5" t="s">
        <v>135</v>
      </c>
      <c r="J1" s="5" t="s">
        <v>134</v>
      </c>
      <c r="K1" s="5" t="s">
        <v>136</v>
      </c>
      <c r="N1" s="5" t="s">
        <v>137</v>
      </c>
    </row>
    <row r="2" spans="3:14">
      <c r="C2" t="s">
        <v>138</v>
      </c>
      <c r="D2" t="s">
        <v>139</v>
      </c>
      <c r="I2" s="5" t="s">
        <v>138</v>
      </c>
      <c r="J2" s="5" t="s">
        <v>139</v>
      </c>
      <c r="K2" s="5"/>
    </row>
    <row r="3" spans="3:14">
      <c r="C3">
        <v>0.35505179999999997</v>
      </c>
      <c r="D3">
        <v>0.34386050000000001</v>
      </c>
      <c r="E3">
        <f>C3-D3</f>
        <v>1.119129999999996E-2</v>
      </c>
      <c r="I3" s="5">
        <v>0.35849249999999999</v>
      </c>
      <c r="J3" s="5">
        <v>0.34699150000000001</v>
      </c>
      <c r="K3" s="5">
        <f>I3-J3</f>
        <v>1.1500999999999983E-2</v>
      </c>
    </row>
    <row r="4" spans="3:14">
      <c r="C4" t="s">
        <v>140</v>
      </c>
      <c r="I4" s="5" t="s">
        <v>140</v>
      </c>
      <c r="J4" s="5"/>
      <c r="K4" s="5"/>
    </row>
    <row r="5" spans="3:14">
      <c r="C5">
        <v>0.36412304827894743</v>
      </c>
      <c r="I5" s="5">
        <v>0.36862798050101508</v>
      </c>
      <c r="J5" s="5"/>
      <c r="K5" s="5"/>
    </row>
    <row r="20" spans="1:11">
      <c r="A20" t="s">
        <v>135</v>
      </c>
      <c r="B20" t="s">
        <v>141</v>
      </c>
      <c r="I20" t="s">
        <v>135</v>
      </c>
      <c r="J20" t="s">
        <v>134</v>
      </c>
    </row>
    <row r="21" spans="1:11">
      <c r="A21" t="s">
        <v>138</v>
      </c>
      <c r="B21" t="s">
        <v>139</v>
      </c>
      <c r="I21" t="s">
        <v>138</v>
      </c>
      <c r="J21" t="s">
        <v>139</v>
      </c>
    </row>
    <row r="22" spans="1:11">
      <c r="A22">
        <v>0.34942420000000002</v>
      </c>
      <c r="B22">
        <v>0.33915119999999999</v>
      </c>
      <c r="C22">
        <f>A22-B22</f>
        <v>1.0273000000000032E-2</v>
      </c>
      <c r="I22">
        <v>0.36595919999999998</v>
      </c>
      <c r="J22">
        <v>0.35035959999999988</v>
      </c>
      <c r="K22">
        <f>I22-J22</f>
        <v>1.5599600000000102E-2</v>
      </c>
    </row>
    <row r="23" spans="1:11">
      <c r="A23" t="s">
        <v>140</v>
      </c>
      <c r="I23" t="s">
        <v>140</v>
      </c>
    </row>
    <row r="24" spans="1:11">
      <c r="A24">
        <v>0.35937903839211011</v>
      </c>
      <c r="I24">
        <v>0.37269142000372718</v>
      </c>
    </row>
    <row r="66" spans="2:11">
      <c r="B66" s="36"/>
      <c r="C66" s="37" t="s">
        <v>142</v>
      </c>
      <c r="D66" s="37" t="s">
        <v>143</v>
      </c>
      <c r="E66" s="37" t="s">
        <v>144</v>
      </c>
      <c r="F66" s="37" t="s">
        <v>145</v>
      </c>
      <c r="G66" s="37" t="s">
        <v>146</v>
      </c>
      <c r="H66" s="37" t="s">
        <v>147</v>
      </c>
      <c r="I66" s="37" t="s">
        <v>148</v>
      </c>
      <c r="J66" s="37" t="s">
        <v>149</v>
      </c>
      <c r="K66" s="37" t="s">
        <v>150</v>
      </c>
    </row>
    <row r="67" spans="2:11">
      <c r="B67" s="36">
        <v>0</v>
      </c>
      <c r="C67" s="36">
        <v>0.3</v>
      </c>
      <c r="D67" s="36">
        <v>0.8</v>
      </c>
      <c r="E67" s="36">
        <v>0.8</v>
      </c>
      <c r="F67" s="36">
        <v>0.04</v>
      </c>
      <c r="G67" s="36">
        <v>0.6</v>
      </c>
      <c r="H67" s="36">
        <v>6</v>
      </c>
      <c r="I67" s="36">
        <v>0</v>
      </c>
      <c r="J67" s="36">
        <v>1.0272999999999999E-2</v>
      </c>
      <c r="K67" s="36">
        <v>0.33915099999999998</v>
      </c>
    </row>
    <row r="68" spans="2:11">
      <c r="B68" s="36">
        <v>1</v>
      </c>
      <c r="C68" s="36">
        <v>0.3</v>
      </c>
      <c r="D68" s="36">
        <v>0.8</v>
      </c>
      <c r="E68" s="36">
        <v>0.8</v>
      </c>
      <c r="F68" s="36">
        <v>0.05</v>
      </c>
      <c r="G68" s="36">
        <v>0.59010799999999997</v>
      </c>
      <c r="H68" s="36">
        <v>6</v>
      </c>
      <c r="I68" s="36">
        <v>0</v>
      </c>
      <c r="J68" s="36">
        <v>1.5599999999999999E-2</v>
      </c>
      <c r="K68" s="36">
        <v>0.35036</v>
      </c>
    </row>
    <row r="69" spans="2:11">
      <c r="B69" s="36">
        <v>2</v>
      </c>
      <c r="C69" s="36">
        <v>0.3</v>
      </c>
      <c r="D69" s="36">
        <v>0.8</v>
      </c>
      <c r="E69" s="36">
        <v>0.8</v>
      </c>
      <c r="F69" s="36">
        <v>0.05</v>
      </c>
      <c r="G69" s="36">
        <v>0.44965899999999998</v>
      </c>
      <c r="H69" s="36">
        <v>5</v>
      </c>
      <c r="I69" s="36">
        <v>0</v>
      </c>
      <c r="J69" s="36">
        <v>1.1501000000000001E-2</v>
      </c>
      <c r="K69" s="36">
        <v>0.34699200000000002</v>
      </c>
    </row>
    <row r="70" spans="2:11">
      <c r="B70" s="36">
        <v>3</v>
      </c>
      <c r="C70" s="36">
        <v>0.3</v>
      </c>
      <c r="D70" s="36">
        <v>0.8</v>
      </c>
      <c r="E70" s="36">
        <v>0.8</v>
      </c>
      <c r="F70" s="36">
        <v>0.05</v>
      </c>
      <c r="G70" s="36">
        <v>0.59010799999999997</v>
      </c>
      <c r="H70" s="36">
        <v>6</v>
      </c>
      <c r="I70" s="36">
        <v>0.5</v>
      </c>
      <c r="J70" s="36">
        <v>1.1191E-2</v>
      </c>
      <c r="K70" s="36">
        <v>0.34386100000000003</v>
      </c>
    </row>
  </sheetData>
  <pageMargins left="0.75" right="0.75" top="1" bottom="1" header="0.5" footer="0.5"/>
  <pageSetup orientation="portrait" horizontalDpi="4294967293" verticalDpi="0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V39"/>
  <sheetViews>
    <sheetView workbookViewId="0">
      <selection activeCell="I2" sqref="I2:I39"/>
    </sheetView>
  </sheetViews>
  <sheetFormatPr defaultRowHeight="15"/>
  <cols>
    <col min="2" max="2" width="18.5703125" customWidth="1"/>
    <col min="3" max="3" width="28" customWidth="1"/>
    <col min="4" max="5" width="19.140625" style="28" customWidth="1"/>
    <col min="6" max="6" width="23" style="28" customWidth="1"/>
    <col min="7" max="7" width="6.7109375" style="28" customWidth="1"/>
    <col min="8" max="8" width="15.140625" customWidth="1"/>
    <col min="9" max="9" width="15.140625" style="28" customWidth="1"/>
    <col min="10" max="10" width="9.7109375" style="28" customWidth="1"/>
    <col min="12" max="12" width="10" style="28" customWidth="1"/>
    <col min="14" max="14" width="7.42578125" style="28" customWidth="1"/>
    <col min="16" max="16" width="6.7109375" style="28" customWidth="1"/>
    <col min="17" max="17" width="12.42578125" customWidth="1"/>
    <col min="18" max="18" width="10.28515625" style="28" customWidth="1"/>
    <col min="19" max="19" width="12.85546875" customWidth="1"/>
    <col min="21" max="21" width="6.7109375" style="28" customWidth="1"/>
    <col min="22" max="22" width="12" bestFit="1" customWidth="1"/>
  </cols>
  <sheetData>
    <row r="1" spans="1:22">
      <c r="A1" s="26" t="s">
        <v>361</v>
      </c>
      <c r="B1" s="26" t="s">
        <v>362</v>
      </c>
      <c r="C1" s="26" t="s">
        <v>363</v>
      </c>
      <c r="D1" s="26" t="s">
        <v>145</v>
      </c>
      <c r="E1" s="26" t="s">
        <v>147</v>
      </c>
      <c r="F1" s="26" t="s">
        <v>146</v>
      </c>
      <c r="G1" s="34" t="s">
        <v>992</v>
      </c>
      <c r="H1" s="39" t="s">
        <v>986</v>
      </c>
      <c r="I1" s="39" t="s">
        <v>997</v>
      </c>
      <c r="J1" s="34" t="s">
        <v>992</v>
      </c>
      <c r="K1" s="39" t="s">
        <v>987</v>
      </c>
      <c r="L1" s="34" t="s">
        <v>992</v>
      </c>
      <c r="M1" s="39" t="s">
        <v>988</v>
      </c>
      <c r="N1" s="34" t="s">
        <v>992</v>
      </c>
      <c r="O1" s="39" t="s">
        <v>989</v>
      </c>
      <c r="P1" s="34" t="s">
        <v>992</v>
      </c>
      <c r="Q1" s="39" t="s">
        <v>990</v>
      </c>
      <c r="R1" s="34" t="s">
        <v>992</v>
      </c>
      <c r="S1" s="39" t="s">
        <v>991</v>
      </c>
      <c r="U1" s="34" t="s">
        <v>992</v>
      </c>
      <c r="V1" s="40" t="s">
        <v>993</v>
      </c>
    </row>
    <row r="2" spans="1:22">
      <c r="A2" t="s">
        <v>364</v>
      </c>
      <c r="B2">
        <v>0.36596000000000001</v>
      </c>
      <c r="C2">
        <v>0.35036</v>
      </c>
      <c r="D2" s="28">
        <v>0.05</v>
      </c>
      <c r="E2" s="28">
        <v>6</v>
      </c>
      <c r="F2" s="28">
        <v>0.5901082902486644</v>
      </c>
      <c r="G2" s="28">
        <v>38</v>
      </c>
      <c r="H2">
        <f t="shared" ref="H2:H39" si="0">B2-C2</f>
        <v>1.5600000000000003E-2</v>
      </c>
      <c r="I2" s="41">
        <f>H2/C2</f>
        <v>4.4525630779769385E-2</v>
      </c>
      <c r="J2" s="28">
        <v>38</v>
      </c>
      <c r="K2">
        <f>EXP(H2)</f>
        <v>1.0157223152113897</v>
      </c>
      <c r="L2" s="28">
        <v>38</v>
      </c>
      <c r="M2">
        <f>1- 1/EXP(H2)</f>
        <v>1.5478950276008874E-2</v>
      </c>
      <c r="N2" s="28">
        <v>38</v>
      </c>
      <c r="O2">
        <f>ABS(1/LN(H2))</f>
        <v>0.24035662974200422</v>
      </c>
      <c r="P2" s="28">
        <v>38</v>
      </c>
      <c r="Q2">
        <f>ABS(1/LOG(H2))</f>
        <v>0.55344159264622816</v>
      </c>
      <c r="R2" s="28">
        <v>38</v>
      </c>
      <c r="S2">
        <f>H2^2</f>
        <v>2.4336000000000008E-4</v>
      </c>
      <c r="T2">
        <f>C2-H2</f>
        <v>0.33476</v>
      </c>
      <c r="U2" s="28">
        <v>38</v>
      </c>
      <c r="V2">
        <f>C2/S2</f>
        <v>1439.6778435239969</v>
      </c>
    </row>
    <row r="3" spans="1:22">
      <c r="A3" t="s">
        <v>365</v>
      </c>
      <c r="B3">
        <v>0.36609999999999998</v>
      </c>
      <c r="C3">
        <v>0.35027999999999998</v>
      </c>
      <c r="D3" s="28">
        <v>0.05</v>
      </c>
      <c r="E3" s="28">
        <v>6</v>
      </c>
      <c r="F3" s="28">
        <v>0.5987600236471019</v>
      </c>
      <c r="G3" s="28">
        <v>37</v>
      </c>
      <c r="H3">
        <f t="shared" si="0"/>
        <v>1.5820000000000001E-2</v>
      </c>
      <c r="I3" s="41">
        <f t="shared" ref="I3:I38" si="1">H3/C3</f>
        <v>4.5163868904876101E-2</v>
      </c>
      <c r="J3" s="28">
        <v>37</v>
      </c>
      <c r="K3" s="28">
        <f t="shared" ref="K3:K39" si="2">EXP(H3)</f>
        <v>1.0159457987030187</v>
      </c>
      <c r="L3" s="28">
        <v>37</v>
      </c>
      <c r="M3" s="28">
        <f t="shared" ref="M3:M39" si="3">1- 1/EXP(H3)</f>
        <v>1.5695521083285646E-2</v>
      </c>
      <c r="N3" s="28">
        <v>37</v>
      </c>
      <c r="O3" s="28">
        <f t="shared" ref="O3:O39" si="4">ABS(1/LN(H3))</f>
        <v>0.24116839430934325</v>
      </c>
      <c r="P3" s="28">
        <v>37</v>
      </c>
      <c r="Q3" s="28">
        <f t="shared" ref="Q3:Q39" si="5">ABS(1/LOG(H3))</f>
        <v>0.55531074963800375</v>
      </c>
      <c r="R3" s="28">
        <v>37</v>
      </c>
      <c r="S3" s="28">
        <f t="shared" ref="S3:S39" si="6">H3^2</f>
        <v>2.5027240000000003E-4</v>
      </c>
      <c r="T3" s="28">
        <f t="shared" ref="T3:T39" si="7">C3-H3</f>
        <v>0.33445999999999998</v>
      </c>
      <c r="U3" s="28">
        <v>37</v>
      </c>
      <c r="V3" s="28">
        <f t="shared" ref="V3:V39" si="8">C3/S3</f>
        <v>1399.5950012865978</v>
      </c>
    </row>
    <row r="4" spans="1:22">
      <c r="A4" t="s">
        <v>366</v>
      </c>
      <c r="B4">
        <v>0.36618000000000001</v>
      </c>
      <c r="C4">
        <v>0.35027000000000003</v>
      </c>
      <c r="D4" s="28">
        <v>0.05</v>
      </c>
      <c r="E4" s="28">
        <v>6</v>
      </c>
      <c r="F4" s="28">
        <v>0.63472023253251864</v>
      </c>
      <c r="G4" s="28">
        <v>36</v>
      </c>
      <c r="H4">
        <f t="shared" si="0"/>
        <v>1.590999999999998E-2</v>
      </c>
      <c r="I4" s="41">
        <f t="shared" si="1"/>
        <v>4.5422102949153449E-2</v>
      </c>
      <c r="J4" s="28">
        <v>36</v>
      </c>
      <c r="K4" s="28">
        <f t="shared" si="2"/>
        <v>1.0160372379396059</v>
      </c>
      <c r="L4" s="28">
        <v>36</v>
      </c>
      <c r="M4" s="28">
        <f t="shared" si="3"/>
        <v>1.5784104500074614E-2</v>
      </c>
      <c r="N4" s="28">
        <v>36</v>
      </c>
      <c r="O4" s="28">
        <f t="shared" si="4"/>
        <v>0.2414987934848912</v>
      </c>
      <c r="P4" s="28">
        <v>36</v>
      </c>
      <c r="Q4" s="28">
        <f t="shared" si="5"/>
        <v>0.55607152185435804</v>
      </c>
      <c r="R4" s="28">
        <v>36</v>
      </c>
      <c r="S4" s="28">
        <f t="shared" si="6"/>
        <v>2.5312809999999936E-4</v>
      </c>
      <c r="T4" s="28">
        <f t="shared" si="7"/>
        <v>0.33436000000000005</v>
      </c>
      <c r="U4" s="28">
        <v>36</v>
      </c>
      <c r="V4" s="28">
        <f t="shared" si="8"/>
        <v>1383.7657691895956</v>
      </c>
    </row>
    <row r="5" spans="1:22">
      <c r="A5" t="s">
        <v>367</v>
      </c>
      <c r="B5">
        <v>0.36584</v>
      </c>
      <c r="C5">
        <v>0.35025000000000001</v>
      </c>
      <c r="D5" s="28">
        <v>4.9905389407836231E-2</v>
      </c>
      <c r="E5" s="28">
        <v>6</v>
      </c>
      <c r="F5" s="28">
        <v>0.5901082902486644</v>
      </c>
      <c r="G5" s="28">
        <v>35</v>
      </c>
      <c r="H5">
        <f t="shared" si="0"/>
        <v>1.5589999999999993E-2</v>
      </c>
      <c r="I5" s="41">
        <f t="shared" si="1"/>
        <v>4.4511063526052795E-2</v>
      </c>
      <c r="J5" s="28">
        <v>35</v>
      </c>
      <c r="K5" s="28">
        <f t="shared" si="2"/>
        <v>1.0157121580390234</v>
      </c>
      <c r="L5" s="28">
        <v>35</v>
      </c>
      <c r="M5" s="28">
        <f t="shared" si="3"/>
        <v>1.5469105016285289E-2</v>
      </c>
      <c r="N5" s="28">
        <v>35</v>
      </c>
      <c r="O5" s="28">
        <f t="shared" si="4"/>
        <v>0.24031959068534675</v>
      </c>
      <c r="P5" s="28">
        <v>35</v>
      </c>
      <c r="Q5" s="28">
        <f t="shared" si="5"/>
        <v>0.55335630706651007</v>
      </c>
      <c r="R5" s="28">
        <v>35</v>
      </c>
      <c r="S5" s="28">
        <f t="shared" si="6"/>
        <v>2.4304809999999978E-4</v>
      </c>
      <c r="T5" s="28">
        <f t="shared" si="7"/>
        <v>0.33466000000000001</v>
      </c>
      <c r="U5" s="28">
        <v>35</v>
      </c>
      <c r="V5" s="28">
        <f t="shared" si="8"/>
        <v>1441.0727753066176</v>
      </c>
    </row>
    <row r="6" spans="1:22">
      <c r="A6" t="s">
        <v>368</v>
      </c>
      <c r="B6">
        <v>0.36674000000000001</v>
      </c>
      <c r="C6">
        <v>0.35019</v>
      </c>
      <c r="D6" s="28">
        <v>4.9989543218550363E-2</v>
      </c>
      <c r="E6" s="28">
        <v>6</v>
      </c>
      <c r="F6" s="28">
        <v>0.66679212813928945</v>
      </c>
      <c r="G6" s="28">
        <v>34</v>
      </c>
      <c r="H6">
        <f t="shared" si="0"/>
        <v>1.6550000000000009E-2</v>
      </c>
      <c r="I6" s="41">
        <f t="shared" si="1"/>
        <v>4.72600588252092E-2</v>
      </c>
      <c r="J6" s="28">
        <v>34</v>
      </c>
      <c r="K6" s="28">
        <f t="shared" si="2"/>
        <v>1.0166877099007121</v>
      </c>
      <c r="L6" s="28">
        <v>34</v>
      </c>
      <c r="M6" s="28">
        <f t="shared" si="3"/>
        <v>1.6413801148773444E-2</v>
      </c>
      <c r="N6" s="28">
        <v>34</v>
      </c>
      <c r="O6" s="28">
        <f t="shared" si="4"/>
        <v>0.24382101605705239</v>
      </c>
      <c r="P6" s="28">
        <v>34</v>
      </c>
      <c r="Q6" s="28">
        <f t="shared" si="5"/>
        <v>0.56141863693163063</v>
      </c>
      <c r="R6" s="28">
        <v>34</v>
      </c>
      <c r="S6" s="28">
        <f t="shared" si="6"/>
        <v>2.739025000000003E-4</v>
      </c>
      <c r="T6" s="28">
        <f t="shared" si="7"/>
        <v>0.33363999999999999</v>
      </c>
      <c r="U6" s="28">
        <v>34</v>
      </c>
      <c r="V6" s="28">
        <f t="shared" si="8"/>
        <v>1278.5206414691345</v>
      </c>
    </row>
    <row r="7" spans="1:22">
      <c r="A7" t="s">
        <v>369</v>
      </c>
      <c r="B7">
        <v>0.36597000000000002</v>
      </c>
      <c r="C7">
        <v>0.35014000000000001</v>
      </c>
      <c r="D7" s="28">
        <v>4.9973063726362857E-2</v>
      </c>
      <c r="E7" s="28">
        <v>6</v>
      </c>
      <c r="F7" s="28">
        <v>0.59710829024866441</v>
      </c>
      <c r="G7" s="28">
        <v>33</v>
      </c>
      <c r="H7">
        <f t="shared" si="0"/>
        <v>1.5830000000000011E-2</v>
      </c>
      <c r="I7" s="41">
        <f t="shared" si="1"/>
        <v>4.5210487233677987E-2</v>
      </c>
      <c r="J7" s="28">
        <v>33</v>
      </c>
      <c r="K7" s="28">
        <f t="shared" si="2"/>
        <v>1.0159559582118034</v>
      </c>
      <c r="L7" s="28">
        <v>33</v>
      </c>
      <c r="M7" s="28">
        <f t="shared" si="3"/>
        <v>1.5705364078859918E-2</v>
      </c>
      <c r="N7" s="28">
        <v>33</v>
      </c>
      <c r="O7" s="28">
        <f t="shared" si="4"/>
        <v>0.24120515327392458</v>
      </c>
      <c r="P7" s="28">
        <v>33</v>
      </c>
      <c r="Q7" s="28">
        <f t="shared" si="5"/>
        <v>0.55539539028188267</v>
      </c>
      <c r="R7" s="28">
        <v>33</v>
      </c>
      <c r="S7" s="28">
        <f t="shared" si="6"/>
        <v>2.5058890000000035E-4</v>
      </c>
      <c r="T7" s="28">
        <f t="shared" si="7"/>
        <v>0.33431</v>
      </c>
      <c r="U7" s="28">
        <v>33</v>
      </c>
      <c r="V7" s="28">
        <f t="shared" si="8"/>
        <v>1397.2685940997367</v>
      </c>
    </row>
    <row r="8" spans="1:22">
      <c r="A8" t="s">
        <v>370</v>
      </c>
      <c r="B8">
        <v>0.36532999999999999</v>
      </c>
      <c r="C8">
        <v>0.34995999999999999</v>
      </c>
      <c r="D8" s="28">
        <v>0.05</v>
      </c>
      <c r="E8" s="28">
        <v>6</v>
      </c>
      <c r="F8" s="28">
        <v>0.55278834395960197</v>
      </c>
      <c r="G8" s="28">
        <v>32</v>
      </c>
      <c r="H8">
        <f t="shared" si="0"/>
        <v>1.5369999999999995E-2</v>
      </c>
      <c r="I8" s="41">
        <f t="shared" si="1"/>
        <v>4.3919305063435804E-2</v>
      </c>
      <c r="J8" s="28">
        <v>32</v>
      </c>
      <c r="K8" s="28">
        <f t="shared" si="2"/>
        <v>1.0154887259426866</v>
      </c>
      <c r="L8" s="28">
        <v>32</v>
      </c>
      <c r="M8" s="28">
        <f t="shared" si="3"/>
        <v>1.5252484391993892E-2</v>
      </c>
      <c r="N8" s="28">
        <v>32</v>
      </c>
      <c r="O8" s="28">
        <f t="shared" si="4"/>
        <v>0.23950158447473363</v>
      </c>
      <c r="P8" s="28">
        <v>32</v>
      </c>
      <c r="Q8" s="28">
        <f t="shared" si="5"/>
        <v>0.55147277815997575</v>
      </c>
      <c r="R8" s="28">
        <v>32</v>
      </c>
      <c r="S8" s="28">
        <f t="shared" si="6"/>
        <v>2.3623689999999984E-4</v>
      </c>
      <c r="T8" s="28">
        <f t="shared" si="7"/>
        <v>0.33459</v>
      </c>
      <c r="U8" s="28">
        <v>32</v>
      </c>
      <c r="V8" s="28">
        <f t="shared" si="8"/>
        <v>1481.3943122348805</v>
      </c>
    </row>
    <row r="9" spans="1:22">
      <c r="A9" t="s">
        <v>371</v>
      </c>
      <c r="B9">
        <v>0.36669000000000002</v>
      </c>
      <c r="C9">
        <v>0.34986</v>
      </c>
      <c r="D9" s="28">
        <v>0.05</v>
      </c>
      <c r="E9" s="28">
        <v>6</v>
      </c>
      <c r="F9" s="28">
        <v>0.67250270938829537</v>
      </c>
      <c r="G9" s="28">
        <v>31</v>
      </c>
      <c r="H9">
        <f t="shared" si="0"/>
        <v>1.6830000000000012E-2</v>
      </c>
      <c r="I9" s="41">
        <f t="shared" si="1"/>
        <v>4.8104956268221609E-2</v>
      </c>
      <c r="J9" s="28">
        <v>31</v>
      </c>
      <c r="K9" s="28">
        <f t="shared" si="2"/>
        <v>1.0169724223173626</v>
      </c>
      <c r="L9" s="28">
        <v>31</v>
      </c>
      <c r="M9" s="28">
        <f t="shared" si="3"/>
        <v>1.668916673147125E-2</v>
      </c>
      <c r="N9" s="28">
        <v>31</v>
      </c>
      <c r="O9" s="28">
        <f t="shared" si="4"/>
        <v>0.24482247766903306</v>
      </c>
      <c r="P9" s="28">
        <v>31</v>
      </c>
      <c r="Q9" s="28">
        <f t="shared" si="5"/>
        <v>0.56372458751058319</v>
      </c>
      <c r="R9" s="28">
        <v>31</v>
      </c>
      <c r="S9" s="28">
        <f t="shared" si="6"/>
        <v>2.8324890000000041E-4</v>
      </c>
      <c r="T9" s="28">
        <f t="shared" si="7"/>
        <v>0.33302999999999999</v>
      </c>
      <c r="U9" s="28">
        <v>31</v>
      </c>
      <c r="V9" s="28">
        <f t="shared" si="8"/>
        <v>1235.1680800878644</v>
      </c>
    </row>
    <row r="10" spans="1:22">
      <c r="A10" t="s">
        <v>372</v>
      </c>
      <c r="B10">
        <v>0.36530000000000001</v>
      </c>
      <c r="C10">
        <v>0.34984999999999999</v>
      </c>
      <c r="D10" s="28">
        <v>0.05</v>
      </c>
      <c r="E10" s="28">
        <v>6</v>
      </c>
      <c r="F10" s="28">
        <v>0.54612370696780344</v>
      </c>
      <c r="G10" s="28">
        <v>30</v>
      </c>
      <c r="H10">
        <f t="shared" si="0"/>
        <v>1.5450000000000019E-2</v>
      </c>
      <c r="I10" s="41">
        <f t="shared" si="1"/>
        <v>4.4161783621552146E-2</v>
      </c>
      <c r="J10" s="28">
        <v>30</v>
      </c>
      <c r="K10" s="28">
        <f t="shared" si="2"/>
        <v>1.0155699682904127</v>
      </c>
      <c r="L10" s="28">
        <v>30</v>
      </c>
      <c r="M10" s="28">
        <f t="shared" si="3"/>
        <v>1.5331261042134559E-2</v>
      </c>
      <c r="N10" s="28">
        <v>30</v>
      </c>
      <c r="O10" s="28">
        <f t="shared" si="4"/>
        <v>0.23979974176011759</v>
      </c>
      <c r="P10" s="28">
        <v>30</v>
      </c>
      <c r="Q10" s="28">
        <f t="shared" si="5"/>
        <v>0.55215931068066848</v>
      </c>
      <c r="R10" s="28">
        <v>30</v>
      </c>
      <c r="S10" s="28">
        <f t="shared" si="6"/>
        <v>2.3870250000000058E-4</v>
      </c>
      <c r="T10" s="28">
        <f t="shared" si="7"/>
        <v>0.33439999999999998</v>
      </c>
      <c r="U10" s="28">
        <v>30</v>
      </c>
      <c r="V10" s="28">
        <f t="shared" si="8"/>
        <v>1465.6319058241918</v>
      </c>
    </row>
    <row r="11" spans="1:22">
      <c r="A11" t="s">
        <v>373</v>
      </c>
      <c r="B11">
        <v>0.36720999999999998</v>
      </c>
      <c r="C11">
        <v>0.3498</v>
      </c>
      <c r="D11" s="28">
        <v>0.05</v>
      </c>
      <c r="E11" s="28">
        <v>6</v>
      </c>
      <c r="F11" s="28">
        <v>0.73916074006852073</v>
      </c>
      <c r="G11" s="28">
        <v>29</v>
      </c>
      <c r="H11">
        <f t="shared" si="0"/>
        <v>1.7409999999999981E-2</v>
      </c>
      <c r="I11" s="41">
        <f t="shared" si="1"/>
        <v>4.9771297884505378E-2</v>
      </c>
      <c r="J11" s="28">
        <v>29</v>
      </c>
      <c r="K11" s="28">
        <f t="shared" si="2"/>
        <v>1.0175624374101433</v>
      </c>
      <c r="L11" s="28">
        <v>29</v>
      </c>
      <c r="M11" s="28">
        <f t="shared" si="3"/>
        <v>1.7259321653855908E-2</v>
      </c>
      <c r="N11" s="28">
        <v>29</v>
      </c>
      <c r="O11" s="28">
        <f t="shared" si="4"/>
        <v>0.24687026974116405</v>
      </c>
      <c r="P11" s="28">
        <v>29</v>
      </c>
      <c r="Q11" s="28">
        <f t="shared" si="5"/>
        <v>0.56843980300942332</v>
      </c>
      <c r="R11" s="28">
        <v>29</v>
      </c>
      <c r="S11" s="28">
        <f t="shared" si="6"/>
        <v>3.0310809999999934E-4</v>
      </c>
      <c r="T11" s="28">
        <f t="shared" si="7"/>
        <v>0.33239000000000002</v>
      </c>
      <c r="U11" s="28">
        <v>29</v>
      </c>
      <c r="V11" s="28">
        <f t="shared" si="8"/>
        <v>1154.0437223551623</v>
      </c>
    </row>
    <row r="12" spans="1:22">
      <c r="A12" t="s">
        <v>374</v>
      </c>
      <c r="B12">
        <v>0.36604999999999999</v>
      </c>
      <c r="C12">
        <v>0.3498</v>
      </c>
      <c r="D12" s="28">
        <v>0.05</v>
      </c>
      <c r="E12" s="28">
        <v>6</v>
      </c>
      <c r="F12" s="28">
        <v>0.62072047286585197</v>
      </c>
      <c r="G12" s="28">
        <v>28</v>
      </c>
      <c r="H12">
        <f t="shared" si="0"/>
        <v>1.6249999999999987E-2</v>
      </c>
      <c r="I12" s="41">
        <f t="shared" si="1"/>
        <v>4.6455117209834154E-2</v>
      </c>
      <c r="J12" s="28">
        <v>28</v>
      </c>
      <c r="K12" s="28">
        <f t="shared" si="2"/>
        <v>1.016382749334114</v>
      </c>
      <c r="L12" s="28">
        <v>28</v>
      </c>
      <c r="M12" s="28">
        <f t="shared" si="3"/>
        <v>1.6118681023312487E-2</v>
      </c>
      <c r="N12" s="28">
        <v>28</v>
      </c>
      <c r="O12" s="28">
        <f t="shared" si="4"/>
        <v>0.24273833876097492</v>
      </c>
      <c r="P12" s="28">
        <v>28</v>
      </c>
      <c r="Q12" s="28">
        <f t="shared" si="5"/>
        <v>0.55892568032915968</v>
      </c>
      <c r="R12" s="28">
        <v>28</v>
      </c>
      <c r="S12" s="28">
        <f t="shared" si="6"/>
        <v>2.6406249999999954E-4</v>
      </c>
      <c r="T12" s="28">
        <f t="shared" si="7"/>
        <v>0.33355000000000001</v>
      </c>
      <c r="U12" s="28">
        <v>28</v>
      </c>
      <c r="V12" s="28">
        <f t="shared" si="8"/>
        <v>1324.6863905325467</v>
      </c>
    </row>
    <row r="13" spans="1:22">
      <c r="A13" t="s">
        <v>375</v>
      </c>
      <c r="B13">
        <v>0.36662</v>
      </c>
      <c r="C13">
        <v>0.34969</v>
      </c>
      <c r="D13" s="28">
        <v>0.05</v>
      </c>
      <c r="E13" s="28">
        <v>6</v>
      </c>
      <c r="F13" s="28">
        <v>0.67379212113928943</v>
      </c>
      <c r="G13" s="28">
        <v>27</v>
      </c>
      <c r="H13">
        <f t="shared" si="0"/>
        <v>1.6930000000000001E-2</v>
      </c>
      <c r="I13" s="41">
        <f t="shared" si="1"/>
        <v>4.8414309817266722E-2</v>
      </c>
      <c r="J13" s="28">
        <v>27</v>
      </c>
      <c r="K13" s="28">
        <f t="shared" si="2"/>
        <v>1.0170741246446258</v>
      </c>
      <c r="L13" s="28">
        <v>27</v>
      </c>
      <c r="M13" s="28">
        <f t="shared" si="3"/>
        <v>1.678749289840753E-2</v>
      </c>
      <c r="N13" s="28">
        <v>27</v>
      </c>
      <c r="O13" s="28">
        <f t="shared" si="4"/>
        <v>0.2451780776690235</v>
      </c>
      <c r="P13" s="28">
        <v>27</v>
      </c>
      <c r="Q13" s="28">
        <f t="shared" si="5"/>
        <v>0.5645433867696299</v>
      </c>
      <c r="R13" s="28">
        <v>27</v>
      </c>
      <c r="S13" s="28">
        <f t="shared" si="6"/>
        <v>2.8662490000000001E-4</v>
      </c>
      <c r="T13" s="28">
        <f t="shared" si="7"/>
        <v>0.33276</v>
      </c>
      <c r="U13" s="28">
        <v>27</v>
      </c>
      <c r="V13" s="28">
        <f t="shared" si="8"/>
        <v>1220.0265922465214</v>
      </c>
    </row>
    <row r="14" spans="1:22">
      <c r="A14" t="s">
        <v>376</v>
      </c>
      <c r="B14">
        <v>0.36707000000000001</v>
      </c>
      <c r="C14">
        <v>0.34966999999999998</v>
      </c>
      <c r="D14" s="28">
        <v>0.05</v>
      </c>
      <c r="E14" s="28">
        <v>6</v>
      </c>
      <c r="F14" s="28">
        <v>0.73127538786086821</v>
      </c>
      <c r="G14" s="28">
        <v>26</v>
      </c>
      <c r="H14">
        <f t="shared" si="0"/>
        <v>1.7400000000000027E-2</v>
      </c>
      <c r="I14" s="41">
        <f t="shared" si="1"/>
        <v>4.9761203420367855E-2</v>
      </c>
      <c r="J14" s="28">
        <v>26</v>
      </c>
      <c r="K14" s="28">
        <f t="shared" si="2"/>
        <v>1.0175522618366473</v>
      </c>
      <c r="L14" s="28">
        <v>26</v>
      </c>
      <c r="M14" s="28">
        <f t="shared" si="3"/>
        <v>1.7249494197935422E-2</v>
      </c>
      <c r="N14" s="28">
        <v>26</v>
      </c>
      <c r="O14" s="28">
        <f t="shared" si="4"/>
        <v>0.24683525894620073</v>
      </c>
      <c r="P14" s="28">
        <v>26</v>
      </c>
      <c r="Q14" s="28">
        <f t="shared" si="5"/>
        <v>0.56835918767484694</v>
      </c>
      <c r="R14" s="28">
        <v>26</v>
      </c>
      <c r="S14" s="28">
        <f t="shared" si="6"/>
        <v>3.0276000000000093E-4</v>
      </c>
      <c r="T14" s="28">
        <f t="shared" si="7"/>
        <v>0.33226999999999995</v>
      </c>
      <c r="U14" s="28">
        <v>26</v>
      </c>
      <c r="V14" s="28">
        <f t="shared" si="8"/>
        <v>1154.9412075571374</v>
      </c>
    </row>
    <row r="15" spans="1:22">
      <c r="A15" t="s">
        <v>377</v>
      </c>
      <c r="B15">
        <v>0.36779000000000001</v>
      </c>
      <c r="C15">
        <v>0.34965000000000002</v>
      </c>
      <c r="D15" s="28">
        <v>0.05</v>
      </c>
      <c r="E15" s="28">
        <v>6</v>
      </c>
      <c r="F15" s="28">
        <v>0.7754049211080396</v>
      </c>
      <c r="G15" s="28">
        <v>25</v>
      </c>
      <c r="H15">
        <f t="shared" si="0"/>
        <v>1.8139999999999989E-2</v>
      </c>
      <c r="I15" s="41">
        <f t="shared" si="1"/>
        <v>5.1880451880451851E-2</v>
      </c>
      <c r="J15" s="28">
        <v>25</v>
      </c>
      <c r="K15" s="28">
        <f t="shared" si="2"/>
        <v>1.0183055291849512</v>
      </c>
      <c r="L15" s="28">
        <v>25</v>
      </c>
      <c r="M15" s="28">
        <f t="shared" si="3"/>
        <v>1.7976460561500485E-2</v>
      </c>
      <c r="N15" s="28">
        <v>25</v>
      </c>
      <c r="O15" s="28">
        <f t="shared" si="4"/>
        <v>0.24939920764045889</v>
      </c>
      <c r="P15" s="28">
        <v>25</v>
      </c>
      <c r="Q15" s="28">
        <f t="shared" si="5"/>
        <v>0.57426289771744732</v>
      </c>
      <c r="R15" s="28">
        <v>25</v>
      </c>
      <c r="S15" s="28">
        <f t="shared" si="6"/>
        <v>3.2905959999999964E-4</v>
      </c>
      <c r="T15" s="28">
        <f t="shared" si="7"/>
        <v>0.33151000000000003</v>
      </c>
      <c r="U15" s="28">
        <v>25</v>
      </c>
      <c r="V15" s="28">
        <f t="shared" si="8"/>
        <v>1062.5734669342587</v>
      </c>
    </row>
    <row r="16" spans="1:22">
      <c r="A16" t="s">
        <v>378</v>
      </c>
      <c r="B16">
        <v>0.36618000000000001</v>
      </c>
      <c r="C16">
        <v>0.34960000000000002</v>
      </c>
      <c r="D16" s="28">
        <v>4.9972148199019101E-2</v>
      </c>
      <c r="E16" s="28">
        <v>6</v>
      </c>
      <c r="F16" s="28">
        <v>0.60576002364710191</v>
      </c>
      <c r="G16" s="28">
        <v>24</v>
      </c>
      <c r="H16">
        <f t="shared" si="0"/>
        <v>1.6579999999999984E-2</v>
      </c>
      <c r="I16" s="41">
        <f t="shared" si="1"/>
        <v>4.7425629290617798E-2</v>
      </c>
      <c r="J16" s="28">
        <v>24</v>
      </c>
      <c r="K16" s="28">
        <f t="shared" si="2"/>
        <v>1.0167182109895232</v>
      </c>
      <c r="L16" s="28">
        <v>24</v>
      </c>
      <c r="M16" s="28">
        <f t="shared" si="3"/>
        <v>1.6443308292129588E-2</v>
      </c>
      <c r="N16" s="28">
        <v>24</v>
      </c>
      <c r="O16" s="28">
        <f t="shared" si="4"/>
        <v>0.24392872803997806</v>
      </c>
      <c r="P16" s="28">
        <v>24</v>
      </c>
      <c r="Q16" s="28">
        <f t="shared" si="5"/>
        <v>0.56166665293785212</v>
      </c>
      <c r="R16" s="28">
        <v>24</v>
      </c>
      <c r="S16" s="28">
        <f t="shared" si="6"/>
        <v>2.7489639999999944E-4</v>
      </c>
      <c r="T16" s="28">
        <f t="shared" si="7"/>
        <v>0.33302000000000004</v>
      </c>
      <c r="U16" s="28">
        <v>24</v>
      </c>
      <c r="V16" s="28">
        <f t="shared" si="8"/>
        <v>1271.7518308715601</v>
      </c>
    </row>
    <row r="17" spans="1:22">
      <c r="A17" t="s">
        <v>379</v>
      </c>
      <c r="B17">
        <v>0.3659</v>
      </c>
      <c r="C17">
        <v>0.34953000000000001</v>
      </c>
      <c r="D17" s="28">
        <v>0.05</v>
      </c>
      <c r="E17" s="28">
        <v>6</v>
      </c>
      <c r="F17" s="28">
        <v>0.61223963790491454</v>
      </c>
      <c r="G17" s="28">
        <v>23</v>
      </c>
      <c r="H17">
        <f t="shared" si="0"/>
        <v>1.6369999999999996E-2</v>
      </c>
      <c r="I17" s="41">
        <f t="shared" si="1"/>
        <v>4.6834320373072398E-2</v>
      </c>
      <c r="J17" s="28">
        <v>23</v>
      </c>
      <c r="K17" s="28">
        <f t="shared" si="2"/>
        <v>1.0165047225822827</v>
      </c>
      <c r="L17" s="28">
        <v>23</v>
      </c>
      <c r="M17" s="28">
        <f t="shared" si="3"/>
        <v>1.6236739697927716E-2</v>
      </c>
      <c r="N17" s="28">
        <v>23</v>
      </c>
      <c r="O17" s="28">
        <f t="shared" si="4"/>
        <v>0.24317263124520777</v>
      </c>
      <c r="P17" s="28">
        <v>23</v>
      </c>
      <c r="Q17" s="28">
        <f t="shared" si="5"/>
        <v>0.55992567572935348</v>
      </c>
      <c r="R17" s="28">
        <v>23</v>
      </c>
      <c r="S17" s="28">
        <f t="shared" si="6"/>
        <v>2.6797689999999988E-4</v>
      </c>
      <c r="T17" s="28">
        <f t="shared" si="7"/>
        <v>0.33316000000000001</v>
      </c>
      <c r="U17" s="28">
        <v>23</v>
      </c>
      <c r="V17" s="28">
        <f t="shared" si="8"/>
        <v>1304.3288432697004</v>
      </c>
    </row>
    <row r="18" spans="1:22">
      <c r="A18" t="s">
        <v>380</v>
      </c>
      <c r="B18">
        <v>0.36609999999999998</v>
      </c>
      <c r="C18">
        <v>0.34944999999999998</v>
      </c>
      <c r="D18" s="28">
        <v>0.05</v>
      </c>
      <c r="E18" s="28">
        <v>6</v>
      </c>
      <c r="F18" s="28">
        <v>0.60410829024866441</v>
      </c>
      <c r="G18" s="28">
        <v>22</v>
      </c>
      <c r="H18">
        <f t="shared" si="0"/>
        <v>1.6649999999999998E-2</v>
      </c>
      <c r="I18" s="41">
        <f t="shared" si="1"/>
        <v>4.7646301330662465E-2</v>
      </c>
      <c r="J18" s="28">
        <v>22</v>
      </c>
      <c r="K18" s="28">
        <f t="shared" si="2"/>
        <v>1.0167893837553101</v>
      </c>
      <c r="L18" s="28">
        <v>22</v>
      </c>
      <c r="M18" s="28">
        <f t="shared" si="3"/>
        <v>1.6512154850891414E-2</v>
      </c>
      <c r="N18" s="28">
        <v>22</v>
      </c>
      <c r="O18" s="28">
        <f t="shared" si="4"/>
        <v>0.24417966855665976</v>
      </c>
      <c r="P18" s="28">
        <v>22</v>
      </c>
      <c r="Q18" s="28">
        <f t="shared" si="5"/>
        <v>0.56224446483079171</v>
      </c>
      <c r="R18" s="28">
        <v>22</v>
      </c>
      <c r="S18" s="28">
        <f t="shared" si="6"/>
        <v>2.7722249999999994E-4</v>
      </c>
      <c r="T18" s="28">
        <f t="shared" si="7"/>
        <v>0.33279999999999998</v>
      </c>
      <c r="U18" s="28">
        <v>22</v>
      </c>
      <c r="V18" s="28">
        <f t="shared" si="8"/>
        <v>1260.5398190983778</v>
      </c>
    </row>
    <row r="19" spans="1:22">
      <c r="A19" t="s">
        <v>381</v>
      </c>
      <c r="B19">
        <v>0.36859999999999998</v>
      </c>
      <c r="C19">
        <v>0.34943999999999997</v>
      </c>
      <c r="D19" s="28">
        <v>0.05</v>
      </c>
      <c r="E19" s="28">
        <v>6</v>
      </c>
      <c r="F19" s="28">
        <v>0.92276954888226825</v>
      </c>
      <c r="G19" s="28">
        <v>21</v>
      </c>
      <c r="H19">
        <f t="shared" si="0"/>
        <v>1.916000000000001E-2</v>
      </c>
      <c r="I19" s="41">
        <f t="shared" si="1"/>
        <v>5.4830586080586115E-2</v>
      </c>
      <c r="J19" s="28">
        <v>21</v>
      </c>
      <c r="K19" s="28">
        <f t="shared" si="2"/>
        <v>1.0193447307274077</v>
      </c>
      <c r="L19" s="28">
        <v>21</v>
      </c>
      <c r="M19" s="28">
        <f t="shared" si="3"/>
        <v>1.8977613896726808E-2</v>
      </c>
      <c r="N19" s="28">
        <v>21</v>
      </c>
      <c r="O19" s="28">
        <f t="shared" si="4"/>
        <v>0.25284894345723624</v>
      </c>
      <c r="P19" s="28">
        <v>21</v>
      </c>
      <c r="Q19" s="28">
        <f t="shared" si="5"/>
        <v>0.58220620798392653</v>
      </c>
      <c r="R19" s="28">
        <v>21</v>
      </c>
      <c r="S19" s="28">
        <f t="shared" si="6"/>
        <v>3.6710560000000037E-4</v>
      </c>
      <c r="T19" s="28">
        <f t="shared" si="7"/>
        <v>0.33027999999999996</v>
      </c>
      <c r="U19" s="28">
        <v>21</v>
      </c>
      <c r="V19" s="28">
        <f t="shared" si="8"/>
        <v>951.8786964840624</v>
      </c>
    </row>
    <row r="20" spans="1:22">
      <c r="A20" t="s">
        <v>382</v>
      </c>
      <c r="B20">
        <v>0.36337999999999998</v>
      </c>
      <c r="C20">
        <v>0.34943000000000002</v>
      </c>
      <c r="D20" s="28">
        <v>0.05</v>
      </c>
      <c r="E20" s="28">
        <v>6</v>
      </c>
      <c r="F20" s="28">
        <v>0.44258021407678949</v>
      </c>
      <c r="G20" s="28">
        <v>20</v>
      </c>
      <c r="H20">
        <f t="shared" si="0"/>
        <v>1.3949999999999962E-2</v>
      </c>
      <c r="I20" s="41">
        <f t="shared" si="1"/>
        <v>3.9922158944566757E-2</v>
      </c>
      <c r="J20" s="28">
        <v>20</v>
      </c>
      <c r="K20" s="28">
        <f t="shared" si="2"/>
        <v>1.0140477552831473</v>
      </c>
      <c r="L20" s="28">
        <v>20</v>
      </c>
      <c r="M20" s="28">
        <f t="shared" si="3"/>
        <v>1.3853149627282346E-2</v>
      </c>
      <c r="N20" s="28">
        <v>20</v>
      </c>
      <c r="O20" s="28">
        <f t="shared" si="4"/>
        <v>0.23406728724178233</v>
      </c>
      <c r="P20" s="28">
        <v>20</v>
      </c>
      <c r="Q20" s="28">
        <f t="shared" si="5"/>
        <v>0.53895984636048344</v>
      </c>
      <c r="R20" s="28">
        <v>20</v>
      </c>
      <c r="S20" s="28">
        <f t="shared" si="6"/>
        <v>1.9460249999999894E-4</v>
      </c>
      <c r="T20" s="28">
        <f t="shared" si="7"/>
        <v>0.33548000000000006</v>
      </c>
      <c r="U20" s="28">
        <v>20</v>
      </c>
      <c r="V20" s="28">
        <f t="shared" si="8"/>
        <v>1795.6089978289176</v>
      </c>
    </row>
    <row r="21" spans="1:22">
      <c r="A21" t="s">
        <v>383</v>
      </c>
      <c r="B21">
        <v>0.36573</v>
      </c>
      <c r="C21">
        <v>0.34937000000000001</v>
      </c>
      <c r="D21" s="28">
        <v>4.9940104741987852E-2</v>
      </c>
      <c r="E21" s="28">
        <v>6</v>
      </c>
      <c r="F21" s="28">
        <v>0.61923963790491454</v>
      </c>
      <c r="G21" s="28">
        <v>19</v>
      </c>
      <c r="H21">
        <f t="shared" si="0"/>
        <v>1.6359999999999986E-2</v>
      </c>
      <c r="I21" s="41">
        <f t="shared" si="1"/>
        <v>4.68271460056673E-2</v>
      </c>
      <c r="J21" s="28">
        <v>19</v>
      </c>
      <c r="K21" s="28">
        <f t="shared" si="2"/>
        <v>1.0164945575858819</v>
      </c>
      <c r="L21" s="28">
        <v>19</v>
      </c>
      <c r="M21" s="28">
        <f t="shared" si="3"/>
        <v>1.6226902016136302E-2</v>
      </c>
      <c r="N21" s="28">
        <v>19</v>
      </c>
      <c r="O21" s="28">
        <f t="shared" si="4"/>
        <v>0.24313650283397303</v>
      </c>
      <c r="P21" s="28">
        <v>19</v>
      </c>
      <c r="Q21" s="28">
        <f t="shared" si="5"/>
        <v>0.55984248698821082</v>
      </c>
      <c r="R21" s="28">
        <v>19</v>
      </c>
      <c r="S21" s="28">
        <f t="shared" si="6"/>
        <v>2.6764959999999951E-4</v>
      </c>
      <c r="T21" s="28">
        <f t="shared" si="7"/>
        <v>0.33301000000000003</v>
      </c>
      <c r="U21" s="28">
        <v>19</v>
      </c>
      <c r="V21" s="28">
        <f t="shared" si="8"/>
        <v>1305.3260681129382</v>
      </c>
    </row>
    <row r="22" spans="1:22">
      <c r="A22" t="s">
        <v>384</v>
      </c>
      <c r="B22">
        <v>0.36575000000000002</v>
      </c>
      <c r="C22">
        <v>0.34927000000000002</v>
      </c>
      <c r="D22" s="28">
        <v>4.9890822230303333E-2</v>
      </c>
      <c r="E22" s="28">
        <v>6</v>
      </c>
      <c r="F22" s="28">
        <v>0.61223963790491454</v>
      </c>
      <c r="G22" s="28">
        <v>18</v>
      </c>
      <c r="H22">
        <f t="shared" si="0"/>
        <v>1.6479999999999995E-2</v>
      </c>
      <c r="I22" s="41">
        <f t="shared" si="1"/>
        <v>4.7184126893234445E-2</v>
      </c>
      <c r="J22" s="28">
        <v>18</v>
      </c>
      <c r="K22" s="28">
        <f t="shared" si="2"/>
        <v>1.0166165442518458</v>
      </c>
      <c r="L22" s="28">
        <v>18</v>
      </c>
      <c r="M22" s="28">
        <f t="shared" si="3"/>
        <v>1.6344947705011381E-2</v>
      </c>
      <c r="N22" s="28">
        <v>18</v>
      </c>
      <c r="O22" s="28">
        <f t="shared" si="4"/>
        <v>0.24356929833439164</v>
      </c>
      <c r="P22" s="28">
        <v>18</v>
      </c>
      <c r="Q22" s="28">
        <f t="shared" si="5"/>
        <v>0.56083903545578961</v>
      </c>
      <c r="R22" s="28">
        <v>18</v>
      </c>
      <c r="S22" s="28">
        <f t="shared" si="6"/>
        <v>2.715903999999998E-4</v>
      </c>
      <c r="T22" s="28">
        <f t="shared" si="7"/>
        <v>0.33279000000000003</v>
      </c>
      <c r="U22" s="28">
        <v>18</v>
      </c>
      <c r="V22" s="28">
        <f t="shared" si="8"/>
        <v>1286.0174733716665</v>
      </c>
    </row>
    <row r="23" spans="1:22">
      <c r="A23" t="s">
        <v>385</v>
      </c>
      <c r="B23">
        <v>0.36851</v>
      </c>
      <c r="C23">
        <v>0.34922999999999998</v>
      </c>
      <c r="D23" s="28">
        <v>4.9795158452925349E-2</v>
      </c>
      <c r="E23" s="28">
        <v>6</v>
      </c>
      <c r="F23" s="28">
        <v>0.95910706954553926</v>
      </c>
      <c r="G23" s="28">
        <v>17</v>
      </c>
      <c r="H23">
        <f t="shared" si="0"/>
        <v>1.9280000000000019E-2</v>
      </c>
      <c r="I23" s="41">
        <f t="shared" si="1"/>
        <v>5.5207170059846003E-2</v>
      </c>
      <c r="J23" s="28">
        <v>17</v>
      </c>
      <c r="K23" s="28">
        <f t="shared" si="2"/>
        <v>1.0194670594346706</v>
      </c>
      <c r="L23" s="28">
        <v>17</v>
      </c>
      <c r="M23" s="28">
        <f t="shared" si="3"/>
        <v>1.9095329519980608E-2</v>
      </c>
      <c r="N23" s="28">
        <v>17</v>
      </c>
      <c r="O23" s="28">
        <f t="shared" si="4"/>
        <v>0.25324873877904325</v>
      </c>
      <c r="P23" s="28">
        <v>17</v>
      </c>
      <c r="Q23" s="28">
        <f t="shared" si="5"/>
        <v>0.58312677073216801</v>
      </c>
      <c r="R23" s="28">
        <v>17</v>
      </c>
      <c r="S23" s="28">
        <f t="shared" si="6"/>
        <v>3.7171840000000073E-4</v>
      </c>
      <c r="T23" s="28">
        <f t="shared" si="7"/>
        <v>0.32994999999999997</v>
      </c>
      <c r="U23" s="28">
        <v>17</v>
      </c>
      <c r="V23" s="28">
        <f t="shared" si="8"/>
        <v>939.50151512542641</v>
      </c>
    </row>
    <row r="24" spans="1:22">
      <c r="A24" t="s">
        <v>386</v>
      </c>
      <c r="B24">
        <v>0.36681000000000002</v>
      </c>
      <c r="C24">
        <v>0.34921999999999997</v>
      </c>
      <c r="D24" s="28">
        <v>0.05</v>
      </c>
      <c r="E24" s="28">
        <v>6</v>
      </c>
      <c r="F24" s="28">
        <v>0.70536560746741439</v>
      </c>
      <c r="G24" s="28">
        <v>16</v>
      </c>
      <c r="H24">
        <f t="shared" si="0"/>
        <v>1.759000000000005E-2</v>
      </c>
      <c r="I24" s="41">
        <f t="shared" si="1"/>
        <v>5.0369394650936518E-2</v>
      </c>
      <c r="J24" s="28">
        <v>16</v>
      </c>
      <c r="K24" s="28">
        <f t="shared" si="2"/>
        <v>1.017745615134378</v>
      </c>
      <c r="L24" s="28">
        <v>16</v>
      </c>
      <c r="M24" s="28">
        <f t="shared" si="3"/>
        <v>1.7436199056514723E-2</v>
      </c>
      <c r="N24" s="28">
        <v>16</v>
      </c>
      <c r="O24" s="28">
        <f t="shared" si="4"/>
        <v>0.24749873323773131</v>
      </c>
      <c r="P24" s="28">
        <v>16</v>
      </c>
      <c r="Q24" s="28">
        <f t="shared" si="5"/>
        <v>0.56988689368810996</v>
      </c>
      <c r="R24" s="28">
        <v>16</v>
      </c>
      <c r="S24" s="28">
        <f t="shared" si="6"/>
        <v>3.0940810000000177E-4</v>
      </c>
      <c r="T24" s="28">
        <f t="shared" si="7"/>
        <v>0.33162999999999992</v>
      </c>
      <c r="U24" s="28">
        <v>16</v>
      </c>
      <c r="V24" s="28">
        <f t="shared" si="8"/>
        <v>1128.6711627782142</v>
      </c>
    </row>
    <row r="25" spans="1:22">
      <c r="A25" t="s">
        <v>387</v>
      </c>
      <c r="B25">
        <v>0.36681000000000002</v>
      </c>
      <c r="C25">
        <v>0.34921999999999997</v>
      </c>
      <c r="D25" s="28">
        <v>0.05</v>
      </c>
      <c r="E25" s="28">
        <v>6</v>
      </c>
      <c r="F25" s="28">
        <v>0.70536561446741441</v>
      </c>
      <c r="G25" s="28">
        <v>15</v>
      </c>
      <c r="H25">
        <f t="shared" si="0"/>
        <v>1.759000000000005E-2</v>
      </c>
      <c r="I25" s="41">
        <f t="shared" si="1"/>
        <v>5.0369394650936518E-2</v>
      </c>
      <c r="J25" s="28">
        <v>15</v>
      </c>
      <c r="K25" s="28">
        <f t="shared" si="2"/>
        <v>1.017745615134378</v>
      </c>
      <c r="L25" s="28">
        <v>15</v>
      </c>
      <c r="M25" s="28">
        <f t="shared" si="3"/>
        <v>1.7436199056514723E-2</v>
      </c>
      <c r="N25" s="28">
        <v>15</v>
      </c>
      <c r="O25" s="28">
        <f t="shared" si="4"/>
        <v>0.24749873323773131</v>
      </c>
      <c r="P25" s="28">
        <v>15</v>
      </c>
      <c r="Q25" s="28">
        <f t="shared" si="5"/>
        <v>0.56988689368810996</v>
      </c>
      <c r="R25" s="28">
        <v>15</v>
      </c>
      <c r="S25" s="28">
        <f t="shared" si="6"/>
        <v>3.0940810000000177E-4</v>
      </c>
      <c r="T25" s="28">
        <f t="shared" si="7"/>
        <v>0.33162999999999992</v>
      </c>
      <c r="U25" s="28">
        <v>15</v>
      </c>
      <c r="V25" s="28">
        <f t="shared" si="8"/>
        <v>1128.6711627782142</v>
      </c>
    </row>
    <row r="26" spans="1:22">
      <c r="A26" t="s">
        <v>388</v>
      </c>
      <c r="B26">
        <v>0.36414000000000002</v>
      </c>
      <c r="C26">
        <v>0.34883999999999998</v>
      </c>
      <c r="D26" s="28">
        <v>0.05</v>
      </c>
      <c r="E26" s="28">
        <v>6</v>
      </c>
      <c r="F26" s="28">
        <v>0.47107752852991452</v>
      </c>
      <c r="G26" s="28">
        <v>14</v>
      </c>
      <c r="H26">
        <f t="shared" si="0"/>
        <v>1.5300000000000036E-2</v>
      </c>
      <c r="I26" s="41">
        <f t="shared" si="1"/>
        <v>4.3859649122807119E-2</v>
      </c>
      <c r="J26" s="28">
        <v>14</v>
      </c>
      <c r="K26" s="28">
        <f t="shared" si="2"/>
        <v>1.01541764421976</v>
      </c>
      <c r="L26" s="28">
        <v>14</v>
      </c>
      <c r="M26" s="28">
        <f t="shared" si="3"/>
        <v>1.5183549653213668E-2</v>
      </c>
      <c r="N26" s="28">
        <v>14</v>
      </c>
      <c r="O26" s="28">
        <f t="shared" si="4"/>
        <v>0.23924003294869833</v>
      </c>
      <c r="P26" s="28">
        <v>14</v>
      </c>
      <c r="Q26" s="28">
        <f t="shared" si="5"/>
        <v>0.55087053351507709</v>
      </c>
      <c r="R26" s="28">
        <v>14</v>
      </c>
      <c r="S26" s="28">
        <f t="shared" si="6"/>
        <v>2.3409000000000109E-4</v>
      </c>
      <c r="T26" s="28">
        <f t="shared" si="7"/>
        <v>0.33353999999999995</v>
      </c>
      <c r="U26" s="28">
        <v>14</v>
      </c>
      <c r="V26" s="28">
        <f t="shared" si="8"/>
        <v>1490.1960784313655</v>
      </c>
    </row>
    <row r="27" spans="1:22">
      <c r="A27" t="s">
        <v>389</v>
      </c>
      <c r="B27">
        <v>0.36753000000000002</v>
      </c>
      <c r="C27">
        <v>0.34833999999999998</v>
      </c>
      <c r="D27" s="28">
        <v>4.9244010991987851E-2</v>
      </c>
      <c r="E27" s="28">
        <v>6</v>
      </c>
      <c r="F27" s="28">
        <v>0.97487245040491444</v>
      </c>
      <c r="G27" s="28">
        <v>13</v>
      </c>
      <c r="H27">
        <f t="shared" si="0"/>
        <v>1.919000000000004E-2</v>
      </c>
      <c r="I27" s="41">
        <f t="shared" si="1"/>
        <v>5.5089854739622329E-2</v>
      </c>
      <c r="J27" s="28">
        <v>13</v>
      </c>
      <c r="K27" s="28">
        <f t="shared" si="2"/>
        <v>1.0193753115280393</v>
      </c>
      <c r="L27" s="28">
        <v>13</v>
      </c>
      <c r="M27" s="28">
        <f t="shared" si="3"/>
        <v>1.9007044126854278E-2</v>
      </c>
      <c r="N27" s="28">
        <v>13</v>
      </c>
      <c r="O27" s="28">
        <f t="shared" si="4"/>
        <v>0.25294900797216807</v>
      </c>
      <c r="P27" s="28">
        <v>13</v>
      </c>
      <c r="Q27" s="28">
        <f t="shared" si="5"/>
        <v>0.58243661504434618</v>
      </c>
      <c r="R27" s="28">
        <v>13</v>
      </c>
      <c r="S27" s="28">
        <f t="shared" si="6"/>
        <v>3.6825610000000157E-4</v>
      </c>
      <c r="T27" s="28">
        <f t="shared" si="7"/>
        <v>0.32914999999999994</v>
      </c>
      <c r="U27" s="28">
        <v>13</v>
      </c>
      <c r="V27" s="28">
        <f t="shared" si="8"/>
        <v>945.91780013962705</v>
      </c>
    </row>
    <row r="28" spans="1:22">
      <c r="A28" t="s">
        <v>390</v>
      </c>
      <c r="B28">
        <v>0.36743999999999999</v>
      </c>
      <c r="C28">
        <v>0.34831000000000001</v>
      </c>
      <c r="D28" s="28">
        <v>4.9195158452925353E-2</v>
      </c>
      <c r="E28" s="28">
        <v>6</v>
      </c>
      <c r="F28" s="28">
        <v>0.95910706954553926</v>
      </c>
      <c r="G28" s="28">
        <v>12</v>
      </c>
      <c r="H28">
        <f t="shared" si="0"/>
        <v>1.912999999999998E-2</v>
      </c>
      <c r="I28" s="41">
        <f t="shared" si="1"/>
        <v>5.492233929545514E-2</v>
      </c>
      <c r="J28" s="28">
        <v>12</v>
      </c>
      <c r="K28" s="28">
        <f t="shared" si="2"/>
        <v>1.0193141508441863</v>
      </c>
      <c r="L28" s="28">
        <v>12</v>
      </c>
      <c r="M28" s="28">
        <f t="shared" si="3"/>
        <v>1.8948182783679157E-2</v>
      </c>
      <c r="N28" s="28">
        <v>12</v>
      </c>
      <c r="O28" s="28">
        <f t="shared" si="4"/>
        <v>0.25274880146639622</v>
      </c>
      <c r="P28" s="28">
        <v>12</v>
      </c>
      <c r="Q28" s="28">
        <f t="shared" si="5"/>
        <v>0.58197562252863555</v>
      </c>
      <c r="R28" s="28">
        <v>12</v>
      </c>
      <c r="S28" s="28">
        <f t="shared" si="6"/>
        <v>3.6595689999999924E-4</v>
      </c>
      <c r="T28" s="28">
        <f t="shared" si="7"/>
        <v>0.32918000000000003</v>
      </c>
      <c r="U28" s="28">
        <v>12</v>
      </c>
      <c r="V28" s="28">
        <f t="shared" si="8"/>
        <v>951.77874771592155</v>
      </c>
    </row>
    <row r="29" spans="1:22">
      <c r="A29" t="s">
        <v>391</v>
      </c>
      <c r="B29">
        <v>0.36212</v>
      </c>
      <c r="C29">
        <v>0.34738000000000002</v>
      </c>
      <c r="D29" s="28">
        <v>4.8652580327925347E-2</v>
      </c>
      <c r="E29" s="28">
        <v>6</v>
      </c>
      <c r="F29" s="28">
        <v>0.49051722579553952</v>
      </c>
      <c r="G29" s="28">
        <v>11</v>
      </c>
      <c r="H29">
        <f t="shared" si="0"/>
        <v>1.4739999999999975E-2</v>
      </c>
      <c r="I29" s="41">
        <f t="shared" si="1"/>
        <v>4.2431918936035394E-2</v>
      </c>
      <c r="J29" s="28">
        <v>11</v>
      </c>
      <c r="K29" s="28">
        <f t="shared" si="2"/>
        <v>1.014849169526767</v>
      </c>
      <c r="L29" s="28">
        <v>11</v>
      </c>
      <c r="M29" s="28">
        <f t="shared" si="3"/>
        <v>1.4631897992970933E-2</v>
      </c>
      <c r="N29" s="28">
        <v>11</v>
      </c>
      <c r="O29" s="28">
        <f t="shared" si="4"/>
        <v>0.23712469843538608</v>
      </c>
      <c r="P29" s="28">
        <v>11</v>
      </c>
      <c r="Q29" s="28">
        <f t="shared" si="5"/>
        <v>0.5459997957980286</v>
      </c>
      <c r="R29" s="28">
        <v>11</v>
      </c>
      <c r="S29" s="28">
        <f t="shared" si="6"/>
        <v>2.1726759999999927E-4</v>
      </c>
      <c r="T29" s="28">
        <f t="shared" si="7"/>
        <v>0.33264000000000005</v>
      </c>
      <c r="U29" s="28">
        <v>11</v>
      </c>
      <c r="V29" s="28">
        <f t="shared" si="8"/>
        <v>1598.8578140505128</v>
      </c>
    </row>
    <row r="30" spans="1:22">
      <c r="A30" t="s">
        <v>392</v>
      </c>
      <c r="B30">
        <v>0.36501</v>
      </c>
      <c r="C30">
        <v>0.34711999999999998</v>
      </c>
      <c r="D30" s="28">
        <v>4.7565362446532131E-2</v>
      </c>
      <c r="E30" s="28">
        <v>6</v>
      </c>
      <c r="F30" s="28">
        <v>0.98993287520960194</v>
      </c>
      <c r="G30" s="28">
        <v>10</v>
      </c>
      <c r="H30">
        <f t="shared" si="0"/>
        <v>1.7890000000000017E-2</v>
      </c>
      <c r="I30" s="41">
        <f t="shared" si="1"/>
        <v>5.1538372896980919E-2</v>
      </c>
      <c r="J30" s="28">
        <v>10</v>
      </c>
      <c r="K30" s="28">
        <f t="shared" si="2"/>
        <v>1.0180509846220511</v>
      </c>
      <c r="L30" s="28">
        <v>10</v>
      </c>
      <c r="M30" s="28">
        <f t="shared" si="3"/>
        <v>1.7730923985847857E-2</v>
      </c>
      <c r="N30" s="28">
        <v>10</v>
      </c>
      <c r="O30" s="28">
        <f t="shared" si="4"/>
        <v>0.24853900191000688</v>
      </c>
      <c r="P30" s="28">
        <v>10</v>
      </c>
      <c r="Q30" s="28">
        <f t="shared" si="5"/>
        <v>0.57228220082560044</v>
      </c>
      <c r="R30" s="28">
        <v>10</v>
      </c>
      <c r="S30" s="28">
        <f t="shared" si="6"/>
        <v>3.2005210000000061E-4</v>
      </c>
      <c r="T30" s="28">
        <f t="shared" si="7"/>
        <v>0.32922999999999997</v>
      </c>
      <c r="U30" s="28">
        <v>10</v>
      </c>
      <c r="V30" s="28">
        <f t="shared" si="8"/>
        <v>1084.5734178903976</v>
      </c>
    </row>
    <row r="31" spans="1:22" s="18" customFormat="1">
      <c r="A31" s="18" t="s">
        <v>393</v>
      </c>
      <c r="B31" s="18">
        <v>0.35848999999999998</v>
      </c>
      <c r="C31" s="18">
        <v>0.34699000000000002</v>
      </c>
      <c r="D31" s="18">
        <v>0.05</v>
      </c>
      <c r="E31" s="18">
        <v>5</v>
      </c>
      <c r="F31" s="18">
        <v>0.44965882387143619</v>
      </c>
      <c r="G31" s="18">
        <v>9</v>
      </c>
      <c r="H31" s="18">
        <f t="shared" si="0"/>
        <v>1.1499999999999955E-2</v>
      </c>
      <c r="I31" s="41">
        <f t="shared" si="1"/>
        <v>3.3142165480273073E-2</v>
      </c>
      <c r="J31" s="18">
        <v>9</v>
      </c>
      <c r="K31" s="18">
        <f t="shared" si="2"/>
        <v>1.0115663792095986</v>
      </c>
      <c r="L31" s="18">
        <v>9</v>
      </c>
      <c r="M31" s="18">
        <f t="shared" si="3"/>
        <v>1.1434127752086964E-2</v>
      </c>
      <c r="N31" s="18">
        <v>9</v>
      </c>
      <c r="O31" s="18">
        <f t="shared" si="4"/>
        <v>0.22394369012740156</v>
      </c>
      <c r="P31" s="18">
        <v>9</v>
      </c>
      <c r="Q31" s="18">
        <f t="shared" si="5"/>
        <v>0.51564940255743275</v>
      </c>
      <c r="R31" s="18">
        <v>9</v>
      </c>
      <c r="S31" s="18">
        <f t="shared" si="6"/>
        <v>1.3224999999999896E-4</v>
      </c>
      <c r="T31" s="18">
        <f t="shared" si="7"/>
        <v>0.33549000000000007</v>
      </c>
      <c r="U31" s="18">
        <v>9</v>
      </c>
      <c r="V31" s="28">
        <f t="shared" si="8"/>
        <v>2623.7429111531401</v>
      </c>
    </row>
    <row r="32" spans="1:22">
      <c r="A32" t="s">
        <v>394</v>
      </c>
      <c r="B32">
        <v>0.34945999999999999</v>
      </c>
      <c r="C32">
        <v>0.33811000000000002</v>
      </c>
      <c r="D32" s="28">
        <v>3.8523185796675352E-2</v>
      </c>
      <c r="E32" s="28">
        <v>6</v>
      </c>
      <c r="F32" s="28">
        <v>0.76684632735803948</v>
      </c>
      <c r="G32" s="28">
        <v>8</v>
      </c>
      <c r="H32">
        <f t="shared" si="0"/>
        <v>1.1349999999999971E-2</v>
      </c>
      <c r="I32" s="41">
        <f t="shared" si="1"/>
        <v>3.356895684836287E-2</v>
      </c>
      <c r="J32" s="28">
        <v>8</v>
      </c>
      <c r="K32" s="28">
        <f t="shared" si="2"/>
        <v>1.0114146556322698</v>
      </c>
      <c r="L32" s="28">
        <v>8</v>
      </c>
      <c r="M32" s="28">
        <f t="shared" si="3"/>
        <v>1.1285831749327513E-2</v>
      </c>
      <c r="N32" s="28">
        <v>8</v>
      </c>
      <c r="O32" s="28">
        <f t="shared" si="4"/>
        <v>0.2232871762651823</v>
      </c>
      <c r="P32" s="28">
        <v>8</v>
      </c>
      <c r="Q32" s="28">
        <f t="shared" si="5"/>
        <v>0.51413772352494258</v>
      </c>
      <c r="R32" s="28">
        <v>8</v>
      </c>
      <c r="S32" s="28">
        <f t="shared" si="6"/>
        <v>1.2882249999999934E-4</v>
      </c>
      <c r="T32" s="28">
        <f t="shared" si="7"/>
        <v>0.32676000000000005</v>
      </c>
      <c r="U32" s="28">
        <v>8</v>
      </c>
      <c r="V32" s="28">
        <f t="shared" si="8"/>
        <v>2624.6191465000429</v>
      </c>
    </row>
    <row r="33" spans="1:22">
      <c r="A33" t="s">
        <v>395</v>
      </c>
      <c r="B33">
        <v>0.3492400050163269</v>
      </c>
      <c r="C33">
        <v>0.33752000331878662</v>
      </c>
      <c r="D33" s="28">
        <v>4.5306327886519102E-2</v>
      </c>
      <c r="E33" s="28">
        <v>4</v>
      </c>
      <c r="F33" s="28">
        <v>0.92140260177210176</v>
      </c>
      <c r="G33" s="28">
        <v>7</v>
      </c>
      <c r="H33">
        <f t="shared" si="0"/>
        <v>1.1720001697540283E-2</v>
      </c>
      <c r="I33" s="41">
        <f t="shared" si="1"/>
        <v>3.4723872903232873E-2</v>
      </c>
      <c r="J33" s="28">
        <v>7</v>
      </c>
      <c r="K33" s="28">
        <f t="shared" si="2"/>
        <v>1.011788950012279</v>
      </c>
      <c r="L33" s="28">
        <v>7</v>
      </c>
      <c r="M33" s="28">
        <f t="shared" si="3"/>
        <v>1.1651590000202994E-2</v>
      </c>
      <c r="N33" s="28">
        <v>7</v>
      </c>
      <c r="O33" s="28">
        <f t="shared" si="4"/>
        <v>0.22489809220900681</v>
      </c>
      <c r="P33" s="28">
        <v>7</v>
      </c>
      <c r="Q33" s="28">
        <f t="shared" si="5"/>
        <v>0.51784699456325933</v>
      </c>
      <c r="R33" s="28">
        <v>7</v>
      </c>
      <c r="S33" s="28">
        <f t="shared" si="6"/>
        <v>1.3735843979034712E-4</v>
      </c>
      <c r="T33" s="28">
        <f t="shared" si="7"/>
        <v>0.32580000162124634</v>
      </c>
      <c r="U33" s="28">
        <v>7</v>
      </c>
      <c r="V33" s="28">
        <f t="shared" si="8"/>
        <v>2457.2207127130305</v>
      </c>
    </row>
    <row r="34" spans="1:22">
      <c r="A34" t="s">
        <v>396</v>
      </c>
      <c r="B34">
        <v>0.33467999999999998</v>
      </c>
      <c r="C34">
        <v>0.32724999999999999</v>
      </c>
      <c r="D34" s="28">
        <v>4.3146891851362848E-2</v>
      </c>
      <c r="E34" s="28">
        <v>3</v>
      </c>
      <c r="F34" s="28">
        <v>0.5677137589986645</v>
      </c>
      <c r="G34" s="28">
        <v>6</v>
      </c>
      <c r="H34">
        <f t="shared" si="0"/>
        <v>7.4299999999999922E-3</v>
      </c>
      <c r="I34" s="41">
        <f t="shared" si="1"/>
        <v>2.2704354469060328E-2</v>
      </c>
      <c r="J34" s="28">
        <v>6</v>
      </c>
      <c r="K34" s="28">
        <f t="shared" si="2"/>
        <v>1.0074576709392393</v>
      </c>
      <c r="L34" s="28">
        <v>6</v>
      </c>
      <c r="M34" s="28">
        <f t="shared" si="3"/>
        <v>7.4024657852738152E-3</v>
      </c>
      <c r="N34" s="28">
        <v>6</v>
      </c>
      <c r="O34" s="28">
        <f t="shared" si="4"/>
        <v>0.2039888210593985</v>
      </c>
      <c r="P34" s="28">
        <v>6</v>
      </c>
      <c r="Q34" s="28">
        <f t="shared" si="5"/>
        <v>0.46970161850880088</v>
      </c>
      <c r="R34" s="28">
        <v>6</v>
      </c>
      <c r="S34" s="28">
        <f t="shared" si="6"/>
        <v>5.5204899999999882E-5</v>
      </c>
      <c r="T34" s="28">
        <f t="shared" si="7"/>
        <v>0.31981999999999999</v>
      </c>
      <c r="U34" s="28">
        <v>6</v>
      </c>
      <c r="V34" s="28">
        <f t="shared" si="8"/>
        <v>5927.9158190667986</v>
      </c>
    </row>
    <row r="35" spans="1:22">
      <c r="A35" t="s">
        <v>397</v>
      </c>
      <c r="B35">
        <v>0.33022000000000001</v>
      </c>
      <c r="C35">
        <v>0.32357000000000002</v>
      </c>
      <c r="D35" s="28">
        <v>3.3834128077307762E-2</v>
      </c>
      <c r="E35" s="28">
        <v>4</v>
      </c>
      <c r="F35" s="28">
        <v>0.45732607103125877</v>
      </c>
      <c r="G35" s="28">
        <v>5</v>
      </c>
      <c r="H35">
        <f t="shared" si="0"/>
        <v>6.6499999999999893E-3</v>
      </c>
      <c r="I35" s="41">
        <f t="shared" si="1"/>
        <v>2.0551967116852577E-2</v>
      </c>
      <c r="J35" s="28">
        <v>5</v>
      </c>
      <c r="K35" s="28">
        <f t="shared" si="2"/>
        <v>1.0066721603448638</v>
      </c>
      <c r="L35" s="28">
        <v>5</v>
      </c>
      <c r="M35" s="28">
        <f t="shared" si="3"/>
        <v>6.6279376818945135E-3</v>
      </c>
      <c r="N35" s="28">
        <v>5</v>
      </c>
      <c r="O35" s="28">
        <f t="shared" si="4"/>
        <v>0.19947584035379301</v>
      </c>
      <c r="P35" s="28">
        <v>5</v>
      </c>
      <c r="Q35" s="28">
        <f t="shared" si="5"/>
        <v>0.45931009641110399</v>
      </c>
      <c r="R35" s="28">
        <v>5</v>
      </c>
      <c r="S35" s="28">
        <f t="shared" si="6"/>
        <v>4.4222499999999857E-5</v>
      </c>
      <c r="T35" s="28">
        <f t="shared" si="7"/>
        <v>0.31692000000000004</v>
      </c>
      <c r="U35" s="28">
        <v>5</v>
      </c>
      <c r="V35" s="28">
        <f t="shared" si="8"/>
        <v>7316.8635875403033</v>
      </c>
    </row>
    <row r="36" spans="1:22" s="17" customFormat="1">
      <c r="A36" s="17" t="s">
        <v>398</v>
      </c>
      <c r="B36" s="17">
        <v>0.31003999999999998</v>
      </c>
      <c r="C36" s="17">
        <v>0.30529000000000001</v>
      </c>
      <c r="D36" s="17">
        <v>2.1360380620894098E-2</v>
      </c>
      <c r="E36" s="17">
        <v>3</v>
      </c>
      <c r="F36" s="17">
        <v>0.614554457240852</v>
      </c>
      <c r="G36" s="17">
        <v>4</v>
      </c>
      <c r="H36" s="17">
        <f t="shared" si="0"/>
        <v>4.7499999999999765E-3</v>
      </c>
      <c r="I36" s="41">
        <f t="shared" si="1"/>
        <v>1.5558976710668467E-2</v>
      </c>
      <c r="J36" s="17">
        <v>4</v>
      </c>
      <c r="K36" s="17">
        <f t="shared" si="2"/>
        <v>1.0047612991332104</v>
      </c>
      <c r="L36" s="17">
        <v>4</v>
      </c>
      <c r="M36" s="17">
        <f t="shared" si="3"/>
        <v>4.7387365907881618E-3</v>
      </c>
      <c r="N36" s="17">
        <v>4</v>
      </c>
      <c r="O36" s="17">
        <f t="shared" si="4"/>
        <v>0.18692949139313819</v>
      </c>
      <c r="P36" s="17">
        <v>4</v>
      </c>
      <c r="Q36" s="17">
        <f t="shared" si="5"/>
        <v>0.43042106032279875</v>
      </c>
      <c r="R36" s="17">
        <v>4</v>
      </c>
      <c r="S36" s="17">
        <f t="shared" si="6"/>
        <v>2.2562499999999776E-5</v>
      </c>
      <c r="T36" s="17">
        <f t="shared" si="7"/>
        <v>0.30054000000000003</v>
      </c>
      <c r="U36" s="17">
        <v>4</v>
      </c>
      <c r="V36" s="17">
        <f t="shared" si="8"/>
        <v>13530.858725761907</v>
      </c>
    </row>
    <row r="37" spans="1:22">
      <c r="A37" t="s">
        <v>399</v>
      </c>
      <c r="B37">
        <v>0.31222</v>
      </c>
      <c r="C37">
        <v>0.30475000000000002</v>
      </c>
      <c r="D37" s="28">
        <v>2.3595182866987849E-2</v>
      </c>
      <c r="E37" s="28">
        <v>6</v>
      </c>
      <c r="F37" s="28">
        <v>0.3</v>
      </c>
      <c r="G37" s="28">
        <v>3</v>
      </c>
      <c r="H37">
        <f t="shared" si="0"/>
        <v>7.4699999999999767E-3</v>
      </c>
      <c r="I37" s="41">
        <f t="shared" si="1"/>
        <v>2.45118949958982E-2</v>
      </c>
      <c r="J37" s="28">
        <v>3</v>
      </c>
      <c r="K37" s="28">
        <f t="shared" si="2"/>
        <v>1.0074979700520537</v>
      </c>
      <c r="L37" s="28">
        <v>3</v>
      </c>
      <c r="M37" s="28">
        <f t="shared" si="3"/>
        <v>7.4421688925747631E-3</v>
      </c>
      <c r="N37" s="28">
        <v>3</v>
      </c>
      <c r="O37" s="28">
        <f t="shared" si="4"/>
        <v>0.20421248368417858</v>
      </c>
      <c r="P37" s="28">
        <v>3</v>
      </c>
      <c r="Q37" s="28">
        <f t="shared" si="5"/>
        <v>0.47021662073447934</v>
      </c>
      <c r="R37" s="28">
        <v>3</v>
      </c>
      <c r="S37" s="28">
        <f t="shared" si="6"/>
        <v>5.5800899999999651E-5</v>
      </c>
      <c r="T37" s="28">
        <f t="shared" si="7"/>
        <v>0.29728000000000004</v>
      </c>
      <c r="U37" s="28">
        <v>3</v>
      </c>
      <c r="V37" s="28">
        <f t="shared" si="8"/>
        <v>5461.3814472526774</v>
      </c>
    </row>
    <row r="38" spans="1:22">
      <c r="A38" t="s">
        <v>400</v>
      </c>
      <c r="B38">
        <v>0.30779000000000001</v>
      </c>
      <c r="C38">
        <v>0.30198999999999998</v>
      </c>
      <c r="D38" s="28">
        <v>4.9887919683394101E-2</v>
      </c>
      <c r="E38" s="28">
        <v>6</v>
      </c>
      <c r="F38" s="28">
        <v>0.62772047286585198</v>
      </c>
      <c r="G38" s="28">
        <v>2</v>
      </c>
      <c r="H38">
        <f t="shared" si="0"/>
        <v>5.8000000000000274E-3</v>
      </c>
      <c r="I38" s="41">
        <f t="shared" si="1"/>
        <v>1.9205933971323644E-2</v>
      </c>
      <c r="J38" s="28">
        <v>2</v>
      </c>
      <c r="K38" s="28">
        <f t="shared" si="2"/>
        <v>1.0058168525658735</v>
      </c>
      <c r="L38" s="28">
        <v>2</v>
      </c>
      <c r="M38" s="28">
        <f t="shared" si="3"/>
        <v>5.7832124715692101E-3</v>
      </c>
      <c r="N38" s="28">
        <v>2</v>
      </c>
      <c r="O38" s="28">
        <f t="shared" si="4"/>
        <v>0.19417862722653786</v>
      </c>
      <c r="P38" s="28">
        <v>2</v>
      </c>
      <c r="Q38" s="28">
        <f t="shared" si="5"/>
        <v>0.44711281242987377</v>
      </c>
      <c r="R38" s="28">
        <v>2</v>
      </c>
      <c r="S38" s="28">
        <f t="shared" si="6"/>
        <v>3.3640000000000315E-5</v>
      </c>
      <c r="T38" s="28">
        <f t="shared" si="7"/>
        <v>0.29618999999999995</v>
      </c>
      <c r="U38" s="28">
        <v>2</v>
      </c>
      <c r="V38" s="28">
        <f t="shared" si="8"/>
        <v>8977.1105826396306</v>
      </c>
    </row>
    <row r="39" spans="1:22">
      <c r="A39" t="s">
        <v>401</v>
      </c>
      <c r="B39">
        <v>0.30620000000000003</v>
      </c>
      <c r="C39">
        <v>0.29971999999999999</v>
      </c>
      <c r="D39" s="28">
        <v>0.05</v>
      </c>
      <c r="E39" s="28">
        <v>6</v>
      </c>
      <c r="F39" s="28">
        <v>0.56400355392053947</v>
      </c>
      <c r="G39" s="28">
        <v>1</v>
      </c>
      <c r="H39">
        <f t="shared" si="0"/>
        <v>6.4800000000000413E-3</v>
      </c>
      <c r="I39" s="41">
        <f>H39/C39</f>
        <v>2.1620178833578144E-2</v>
      </c>
      <c r="J39" s="28">
        <v>1</v>
      </c>
      <c r="K39" s="28">
        <f t="shared" si="2"/>
        <v>1.0065010406231938</v>
      </c>
      <c r="L39" s="28">
        <v>1</v>
      </c>
      <c r="M39" s="28">
        <f t="shared" si="3"/>
        <v>6.4590500762607972E-3</v>
      </c>
      <c r="N39" s="28">
        <v>1</v>
      </c>
      <c r="O39" s="28">
        <f t="shared" si="4"/>
        <v>0.19845070453329486</v>
      </c>
      <c r="P39" s="28">
        <v>1</v>
      </c>
      <c r="Q39" s="28">
        <f t="shared" si="5"/>
        <v>0.45694963395253058</v>
      </c>
      <c r="R39" s="28">
        <v>1</v>
      </c>
      <c r="S39" s="28">
        <f t="shared" si="6"/>
        <v>4.1990400000000532E-5</v>
      </c>
      <c r="T39" s="28">
        <f t="shared" si="7"/>
        <v>0.29323999999999995</v>
      </c>
      <c r="U39" s="28">
        <v>1</v>
      </c>
      <c r="V39" s="28">
        <f t="shared" si="8"/>
        <v>7137.8219783568666</v>
      </c>
    </row>
  </sheetData>
  <sortState xmlns:xlrd2="http://schemas.microsoft.com/office/spreadsheetml/2017/richdata2" ref="G2:G39">
    <sortCondition descending="1" ref="G1:G39"/>
  </sortState>
  <phoneticPr fontId="22" type="noConversion"/>
  <pageMargins left="0.75" right="0.75" top="1" bottom="1" header="0.5" footer="0.5"/>
  <pageSetup orientation="portrait" horizontalDpi="4294967293" verticalDpi="0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58372-120A-4029-8B85-48E9B128312A}">
  <dimension ref="A1:G39"/>
  <sheetViews>
    <sheetView tabSelected="1" workbookViewId="0">
      <selection activeCell="C21" sqref="C21"/>
    </sheetView>
  </sheetViews>
  <sheetFormatPr defaultRowHeight="15"/>
  <cols>
    <col min="1" max="1" width="9.140625" style="28"/>
    <col min="2" max="2" width="28" style="28" customWidth="1"/>
    <col min="3" max="3" width="13.28515625" style="28" customWidth="1"/>
    <col min="4" max="4" width="9.85546875" style="28" customWidth="1"/>
    <col min="5" max="5" width="9.140625" style="28"/>
    <col min="6" max="6" width="12" style="28" bestFit="1" customWidth="1"/>
    <col min="7" max="16384" width="9.140625" style="28"/>
  </cols>
  <sheetData>
    <row r="1" spans="1:7">
      <c r="A1" s="28" t="s">
        <v>992</v>
      </c>
      <c r="B1" s="26" t="s">
        <v>363</v>
      </c>
      <c r="C1" s="28" t="s">
        <v>986</v>
      </c>
      <c r="D1" s="28" t="s">
        <v>996</v>
      </c>
      <c r="E1" s="28" t="s">
        <v>994</v>
      </c>
      <c r="F1" s="28" t="s">
        <v>993</v>
      </c>
      <c r="G1" s="28" t="s">
        <v>995</v>
      </c>
    </row>
    <row r="2" spans="1:7">
      <c r="A2" s="28">
        <v>1</v>
      </c>
      <c r="B2" s="28">
        <v>0.29971999999999999</v>
      </c>
      <c r="C2" s="28">
        <v>6.4799999999999996E-3</v>
      </c>
      <c r="D2" s="28">
        <f>C2^4</f>
        <v>1.7631936921599997E-9</v>
      </c>
      <c r="E2" s="28">
        <f>B2-C2</f>
        <v>0.29324</v>
      </c>
      <c r="F2" s="28">
        <f>D2*1000000</f>
        <v>1.7631936921599996E-3</v>
      </c>
      <c r="G2" s="28">
        <f>B2-F2</f>
        <v>0.29795680630783999</v>
      </c>
    </row>
    <row r="3" spans="1:7">
      <c r="A3" s="28">
        <v>2</v>
      </c>
      <c r="B3" s="28">
        <v>0.30198999999999998</v>
      </c>
      <c r="C3" s="28">
        <v>5.7999999999999996E-3</v>
      </c>
      <c r="D3" s="28">
        <f t="shared" ref="D3:D39" si="0">C3^4</f>
        <v>1.1316495999999998E-9</v>
      </c>
      <c r="E3" s="28">
        <f>B3-C3</f>
        <v>0.29618999999999995</v>
      </c>
      <c r="F3" s="28">
        <f t="shared" ref="F3:F39" si="1">D3*1000000</f>
        <v>1.1316495999999998E-3</v>
      </c>
      <c r="G3" s="28">
        <f t="shared" ref="G3:G39" si="2">B3-F3</f>
        <v>0.30085835039999997</v>
      </c>
    </row>
    <row r="4" spans="1:7">
      <c r="A4" s="28">
        <v>3</v>
      </c>
      <c r="B4" s="28">
        <v>0.30475000000000002</v>
      </c>
      <c r="C4" s="28">
        <v>7.4700000000000001E-3</v>
      </c>
      <c r="D4" s="28">
        <f t="shared" si="0"/>
        <v>3.1137404408100004E-9</v>
      </c>
      <c r="E4" s="28">
        <f>B4-C4</f>
        <v>0.29728000000000004</v>
      </c>
      <c r="F4" s="28">
        <f t="shared" si="1"/>
        <v>3.1137404408100003E-3</v>
      </c>
      <c r="G4" s="28">
        <f t="shared" si="2"/>
        <v>0.30163625955919005</v>
      </c>
    </row>
    <row r="5" spans="1:7">
      <c r="A5" s="28">
        <v>4</v>
      </c>
      <c r="B5" s="28">
        <v>0.30529000000000001</v>
      </c>
      <c r="C5" s="28">
        <v>4.7499999999999999E-3</v>
      </c>
      <c r="D5" s="28">
        <f t="shared" si="0"/>
        <v>5.0906640624999997E-10</v>
      </c>
      <c r="E5" s="28">
        <f>B5-C5</f>
        <v>0.30054000000000003</v>
      </c>
      <c r="F5" s="28">
        <f t="shared" si="1"/>
        <v>5.0906640624999997E-4</v>
      </c>
      <c r="G5" s="28">
        <f t="shared" si="2"/>
        <v>0.30478093359375003</v>
      </c>
    </row>
    <row r="6" spans="1:7">
      <c r="A6" s="28">
        <v>5</v>
      </c>
      <c r="B6" s="28">
        <v>0.32357000000000002</v>
      </c>
      <c r="C6" s="28">
        <v>6.6499999999999997E-3</v>
      </c>
      <c r="D6" s="28">
        <f t="shared" si="0"/>
        <v>1.9556295062499997E-9</v>
      </c>
      <c r="E6" s="28">
        <f>B6-C6</f>
        <v>0.31692000000000004</v>
      </c>
      <c r="F6" s="28">
        <f t="shared" si="1"/>
        <v>1.9556295062499998E-3</v>
      </c>
      <c r="G6" s="28">
        <f t="shared" si="2"/>
        <v>0.32161437049375002</v>
      </c>
    </row>
    <row r="7" spans="1:7">
      <c r="A7" s="28">
        <v>6</v>
      </c>
      <c r="B7" s="28">
        <v>0.32724999999999999</v>
      </c>
      <c r="C7" s="28">
        <v>7.43E-3</v>
      </c>
      <c r="D7" s="28">
        <f t="shared" si="0"/>
        <v>3.0475809840099997E-9</v>
      </c>
      <c r="E7" s="28">
        <f>B7-C7</f>
        <v>0.31981999999999999</v>
      </c>
      <c r="F7" s="28">
        <f t="shared" si="1"/>
        <v>3.0475809840099996E-3</v>
      </c>
      <c r="G7" s="28">
        <f t="shared" si="2"/>
        <v>0.32420241901599001</v>
      </c>
    </row>
    <row r="8" spans="1:7">
      <c r="A8" s="28">
        <v>7</v>
      </c>
      <c r="B8" s="28">
        <v>0.33752000331878662</v>
      </c>
      <c r="C8" s="28">
        <v>1.1720002E-2</v>
      </c>
      <c r="D8" s="28">
        <f t="shared" si="0"/>
        <v>1.886734292928688E-8</v>
      </c>
      <c r="E8" s="28">
        <f>B8-C8</f>
        <v>0.32580000131878661</v>
      </c>
      <c r="F8" s="28">
        <f t="shared" si="1"/>
        <v>1.8867342929286879E-2</v>
      </c>
      <c r="G8" s="28">
        <f t="shared" si="2"/>
        <v>0.31865266038949974</v>
      </c>
    </row>
    <row r="9" spans="1:7">
      <c r="A9" s="28">
        <v>8</v>
      </c>
      <c r="B9" s="28">
        <v>0.33811000000000002</v>
      </c>
      <c r="C9" s="28">
        <v>1.1350000000000001E-2</v>
      </c>
      <c r="D9" s="28">
        <f t="shared" si="0"/>
        <v>1.6595236506250003E-8</v>
      </c>
      <c r="E9" s="28">
        <f>B9-C9</f>
        <v>0.32675999999999999</v>
      </c>
      <c r="F9" s="28">
        <f t="shared" si="1"/>
        <v>1.6595236506250003E-2</v>
      </c>
      <c r="G9" s="28">
        <f t="shared" si="2"/>
        <v>0.32151476349375002</v>
      </c>
    </row>
    <row r="10" spans="1:7">
      <c r="A10" s="18">
        <v>9</v>
      </c>
      <c r="B10" s="18">
        <v>0.34699000000000002</v>
      </c>
      <c r="C10" s="18">
        <v>1.15E-2</v>
      </c>
      <c r="D10" s="28">
        <f>C10^4</f>
        <v>1.7490062499999998E-8</v>
      </c>
      <c r="E10" s="18">
        <f>B10-C10</f>
        <v>0.33549000000000001</v>
      </c>
      <c r="F10" s="28">
        <f t="shared" si="1"/>
        <v>1.7490062499999997E-2</v>
      </c>
      <c r="G10" s="18">
        <f t="shared" si="2"/>
        <v>0.32949993750000001</v>
      </c>
    </row>
    <row r="11" spans="1:7">
      <c r="A11" s="28">
        <v>10</v>
      </c>
      <c r="B11" s="28">
        <v>0.34711999999999998</v>
      </c>
      <c r="C11" s="28">
        <v>1.789E-2</v>
      </c>
      <c r="D11" s="28">
        <f t="shared" si="0"/>
        <v>1.0243334671441001E-7</v>
      </c>
      <c r="E11" s="28">
        <f>B11-C11</f>
        <v>0.32922999999999997</v>
      </c>
      <c r="F11" s="28">
        <f t="shared" si="1"/>
        <v>0.10243334671441001</v>
      </c>
      <c r="G11" s="28">
        <f t="shared" si="2"/>
        <v>0.24468665328558997</v>
      </c>
    </row>
    <row r="12" spans="1:7">
      <c r="A12" s="28">
        <v>11</v>
      </c>
      <c r="B12" s="28">
        <v>0.34738000000000002</v>
      </c>
      <c r="C12" s="28">
        <v>1.474E-2</v>
      </c>
      <c r="D12" s="28">
        <f t="shared" si="0"/>
        <v>4.7205210009759989E-8</v>
      </c>
      <c r="E12" s="28">
        <f>B12-C12</f>
        <v>0.33264000000000005</v>
      </c>
      <c r="F12" s="28">
        <f t="shared" si="1"/>
        <v>4.7205210009759989E-2</v>
      </c>
      <c r="G12" s="28">
        <f t="shared" si="2"/>
        <v>0.30017478999024005</v>
      </c>
    </row>
    <row r="13" spans="1:7">
      <c r="A13" s="28">
        <v>12</v>
      </c>
      <c r="B13" s="28">
        <v>0.34831000000000001</v>
      </c>
      <c r="C13" s="28">
        <v>1.9130000000000001E-2</v>
      </c>
      <c r="D13" s="28">
        <f t="shared" si="0"/>
        <v>1.3392445265761004E-7</v>
      </c>
      <c r="E13" s="28">
        <f>B13-C13</f>
        <v>0.32918000000000003</v>
      </c>
      <c r="F13" s="28">
        <f t="shared" si="1"/>
        <v>0.13392445265761005</v>
      </c>
      <c r="G13" s="28">
        <f t="shared" si="2"/>
        <v>0.21438554734238996</v>
      </c>
    </row>
    <row r="14" spans="1:7">
      <c r="A14" s="28">
        <v>13</v>
      </c>
      <c r="B14" s="28">
        <v>0.34833999999999998</v>
      </c>
      <c r="C14" s="28">
        <v>1.9189999999999999E-2</v>
      </c>
      <c r="D14" s="28">
        <f t="shared" si="0"/>
        <v>1.3561255518720996E-7</v>
      </c>
      <c r="E14" s="28">
        <f>B14-C14</f>
        <v>0.32915</v>
      </c>
      <c r="F14" s="28">
        <f t="shared" si="1"/>
        <v>0.13561255518720997</v>
      </c>
      <c r="G14" s="28">
        <f t="shared" si="2"/>
        <v>0.21272744481279002</v>
      </c>
    </row>
    <row r="15" spans="1:7">
      <c r="A15" s="28">
        <v>14</v>
      </c>
      <c r="B15" s="28">
        <v>0.34883999999999998</v>
      </c>
      <c r="C15" s="28">
        <v>1.5299999999999999E-2</v>
      </c>
      <c r="D15" s="28">
        <f t="shared" si="0"/>
        <v>5.4798128099999988E-8</v>
      </c>
      <c r="E15" s="28">
        <f>B15-C15</f>
        <v>0.33354</v>
      </c>
      <c r="F15" s="28">
        <f t="shared" si="1"/>
        <v>5.4798128099999989E-2</v>
      </c>
      <c r="G15" s="28">
        <f t="shared" si="2"/>
        <v>0.29404187189999997</v>
      </c>
    </row>
    <row r="16" spans="1:7">
      <c r="A16" s="28">
        <v>15</v>
      </c>
      <c r="B16" s="28">
        <v>0.34921999999999997</v>
      </c>
      <c r="C16" s="28">
        <v>1.7590000000000001E-2</v>
      </c>
      <c r="D16" s="28">
        <f t="shared" si="0"/>
        <v>9.5733372345610023E-8</v>
      </c>
      <c r="E16" s="28">
        <f>B16-C16</f>
        <v>0.33162999999999998</v>
      </c>
      <c r="F16" s="28">
        <f t="shared" si="1"/>
        <v>9.5733372345610024E-2</v>
      </c>
      <c r="G16" s="28">
        <f t="shared" si="2"/>
        <v>0.25348662765438995</v>
      </c>
    </row>
    <row r="17" spans="1:7">
      <c r="A17" s="28">
        <v>16</v>
      </c>
      <c r="B17" s="28">
        <v>0.34921999999999997</v>
      </c>
      <c r="C17" s="28">
        <v>1.7590000000000001E-2</v>
      </c>
      <c r="D17" s="28">
        <f t="shared" si="0"/>
        <v>9.5733372345610023E-8</v>
      </c>
      <c r="E17" s="28">
        <f>B17-C17</f>
        <v>0.33162999999999998</v>
      </c>
      <c r="F17" s="28">
        <f t="shared" si="1"/>
        <v>9.5733372345610024E-2</v>
      </c>
      <c r="G17" s="28">
        <f t="shared" si="2"/>
        <v>0.25348662765438995</v>
      </c>
    </row>
    <row r="18" spans="1:7">
      <c r="A18" s="28">
        <v>17</v>
      </c>
      <c r="B18" s="28">
        <v>0.34922999999999998</v>
      </c>
      <c r="C18" s="28">
        <v>1.9279999999999999E-2</v>
      </c>
      <c r="D18" s="28">
        <f t="shared" si="0"/>
        <v>1.3817456889855997E-7</v>
      </c>
      <c r="E18" s="28">
        <f>B18-C18</f>
        <v>0.32994999999999997</v>
      </c>
      <c r="F18" s="28">
        <f t="shared" si="1"/>
        <v>0.13817456889855997</v>
      </c>
      <c r="G18" s="28">
        <f t="shared" si="2"/>
        <v>0.21105543110144001</v>
      </c>
    </row>
    <row r="19" spans="1:7">
      <c r="A19" s="28">
        <v>18</v>
      </c>
      <c r="B19" s="28">
        <v>0.34927000000000002</v>
      </c>
      <c r="C19" s="28">
        <v>1.6480000000000002E-2</v>
      </c>
      <c r="D19" s="28">
        <f t="shared" si="0"/>
        <v>7.3761345372160047E-8</v>
      </c>
      <c r="E19" s="28">
        <f>B19-C19</f>
        <v>0.33279000000000003</v>
      </c>
      <c r="F19" s="28">
        <f t="shared" si="1"/>
        <v>7.3761345372160045E-2</v>
      </c>
      <c r="G19" s="28">
        <f t="shared" si="2"/>
        <v>0.27550865462783997</v>
      </c>
    </row>
    <row r="20" spans="1:7">
      <c r="A20" s="28">
        <v>19</v>
      </c>
      <c r="B20" s="28">
        <v>0.34937000000000001</v>
      </c>
      <c r="C20" s="28">
        <v>1.636E-2</v>
      </c>
      <c r="D20" s="28">
        <f t="shared" si="0"/>
        <v>7.1636308380160006E-8</v>
      </c>
      <c r="E20" s="28">
        <f>B20-C20</f>
        <v>0.33301000000000003</v>
      </c>
      <c r="F20" s="28">
        <f t="shared" si="1"/>
        <v>7.163630838016001E-2</v>
      </c>
      <c r="G20" s="28">
        <f t="shared" si="2"/>
        <v>0.27773369161984002</v>
      </c>
    </row>
    <row r="21" spans="1:7">
      <c r="A21" s="28">
        <v>20</v>
      </c>
      <c r="B21" s="28">
        <v>0.34943000000000002</v>
      </c>
      <c r="C21" s="28">
        <v>1.3950000000000001E-2</v>
      </c>
      <c r="D21" s="28">
        <f t="shared" si="0"/>
        <v>3.7870133006250012E-8</v>
      </c>
      <c r="E21" s="28">
        <f>B21-C21</f>
        <v>0.33548</v>
      </c>
      <c r="F21" s="28">
        <f t="shared" si="1"/>
        <v>3.7870133006250015E-2</v>
      </c>
      <c r="G21" s="28">
        <f t="shared" si="2"/>
        <v>0.31155986699374999</v>
      </c>
    </row>
    <row r="22" spans="1:7">
      <c r="A22" s="28">
        <v>21</v>
      </c>
      <c r="B22" s="28">
        <v>0.34943999999999997</v>
      </c>
      <c r="C22" s="28">
        <v>1.916E-2</v>
      </c>
      <c r="D22" s="28">
        <f t="shared" si="0"/>
        <v>1.3476652155135999E-7</v>
      </c>
      <c r="E22" s="28">
        <f>B22-C22</f>
        <v>0.33027999999999996</v>
      </c>
      <c r="F22" s="28">
        <f t="shared" si="1"/>
        <v>0.13476652155135999</v>
      </c>
      <c r="G22" s="28">
        <f t="shared" si="2"/>
        <v>0.21467347844863999</v>
      </c>
    </row>
    <row r="23" spans="1:7">
      <c r="A23" s="28">
        <v>22</v>
      </c>
      <c r="B23" s="28">
        <v>0.34944999999999998</v>
      </c>
      <c r="C23" s="28">
        <v>1.6650000000000002E-2</v>
      </c>
      <c r="D23" s="28">
        <f t="shared" si="0"/>
        <v>7.6852314506250026E-8</v>
      </c>
      <c r="E23" s="28">
        <f>B23-C23</f>
        <v>0.33279999999999998</v>
      </c>
      <c r="F23" s="28">
        <f t="shared" si="1"/>
        <v>7.6852314506250033E-2</v>
      </c>
      <c r="G23" s="28">
        <f t="shared" si="2"/>
        <v>0.27259768549374996</v>
      </c>
    </row>
    <row r="24" spans="1:7">
      <c r="A24" s="28">
        <v>23</v>
      </c>
      <c r="B24" s="28">
        <v>0.34953000000000001</v>
      </c>
      <c r="C24" s="28">
        <v>1.6369999999999999E-2</v>
      </c>
      <c r="D24" s="28">
        <f t="shared" si="0"/>
        <v>7.1811618933609997E-8</v>
      </c>
      <c r="E24" s="28">
        <f>B24-C24</f>
        <v>0.33316000000000001</v>
      </c>
      <c r="F24" s="28">
        <f t="shared" si="1"/>
        <v>7.1811618933610002E-2</v>
      </c>
      <c r="G24" s="28">
        <f t="shared" si="2"/>
        <v>0.27771838106639002</v>
      </c>
    </row>
    <row r="25" spans="1:7">
      <c r="A25" s="28">
        <v>24</v>
      </c>
      <c r="B25" s="28">
        <v>0.34960000000000002</v>
      </c>
      <c r="C25" s="28">
        <v>1.6580000000000001E-2</v>
      </c>
      <c r="D25" s="28">
        <f t="shared" si="0"/>
        <v>7.5568030732960024E-8</v>
      </c>
      <c r="E25" s="28">
        <f>B25-C25</f>
        <v>0.33302000000000004</v>
      </c>
      <c r="F25" s="28">
        <f t="shared" si="1"/>
        <v>7.556803073296002E-2</v>
      </c>
      <c r="G25" s="28">
        <f t="shared" si="2"/>
        <v>0.27403196926703999</v>
      </c>
    </row>
    <row r="26" spans="1:7">
      <c r="A26" s="28">
        <v>25</v>
      </c>
      <c r="B26" s="28">
        <v>0.34965000000000002</v>
      </c>
      <c r="C26" s="28">
        <v>1.814E-2</v>
      </c>
      <c r="D26" s="28">
        <f t="shared" si="0"/>
        <v>1.0828022035215997E-7</v>
      </c>
      <c r="E26" s="28">
        <f>B26-C26</f>
        <v>0.33151000000000003</v>
      </c>
      <c r="F26" s="28">
        <f t="shared" si="1"/>
        <v>0.10828022035215998</v>
      </c>
      <c r="G26" s="28">
        <f t="shared" si="2"/>
        <v>0.24136977964784004</v>
      </c>
    </row>
    <row r="27" spans="1:7">
      <c r="A27" s="28">
        <v>26</v>
      </c>
      <c r="B27" s="28">
        <v>0.34966999999999998</v>
      </c>
      <c r="C27" s="28">
        <v>1.7399999999999999E-2</v>
      </c>
      <c r="D27" s="28">
        <f t="shared" si="0"/>
        <v>9.1663617599999977E-8</v>
      </c>
      <c r="E27" s="28">
        <f>B27-C27</f>
        <v>0.33226999999999995</v>
      </c>
      <c r="F27" s="28">
        <f t="shared" si="1"/>
        <v>9.1663617599999983E-2</v>
      </c>
      <c r="G27" s="28">
        <f t="shared" si="2"/>
        <v>0.25800638240000001</v>
      </c>
    </row>
    <row r="28" spans="1:7">
      <c r="A28" s="28">
        <v>27</v>
      </c>
      <c r="B28" s="28">
        <v>0.34969</v>
      </c>
      <c r="C28" s="28">
        <v>1.6930000000000001E-2</v>
      </c>
      <c r="D28" s="28">
        <f t="shared" si="0"/>
        <v>8.2153833300010003E-8</v>
      </c>
      <c r="E28" s="28">
        <f>B28-C28</f>
        <v>0.33276</v>
      </c>
      <c r="F28" s="28">
        <f t="shared" si="1"/>
        <v>8.2153833300009999E-2</v>
      </c>
      <c r="G28" s="28">
        <f t="shared" si="2"/>
        <v>0.26753616669999003</v>
      </c>
    </row>
    <row r="29" spans="1:7">
      <c r="A29" s="28">
        <v>28</v>
      </c>
      <c r="B29" s="28">
        <v>0.3498</v>
      </c>
      <c r="C29" s="28">
        <v>1.6250000000000001E-2</v>
      </c>
      <c r="D29" s="28">
        <f t="shared" si="0"/>
        <v>6.9729003906250013E-8</v>
      </c>
      <c r="E29" s="28">
        <f>B29-C29</f>
        <v>0.33355000000000001</v>
      </c>
      <c r="F29" s="28">
        <f t="shared" si="1"/>
        <v>6.9729003906250017E-2</v>
      </c>
      <c r="G29" s="28">
        <f t="shared" si="2"/>
        <v>0.28007099609374997</v>
      </c>
    </row>
    <row r="30" spans="1:7">
      <c r="A30" s="28">
        <v>29</v>
      </c>
      <c r="B30" s="28">
        <v>0.3498</v>
      </c>
      <c r="C30" s="28">
        <v>1.7409999999999998E-2</v>
      </c>
      <c r="D30" s="28">
        <f t="shared" si="0"/>
        <v>9.1874520285609967E-8</v>
      </c>
      <c r="E30" s="28">
        <f>B30-C30</f>
        <v>0.33239000000000002</v>
      </c>
      <c r="F30" s="28">
        <f t="shared" si="1"/>
        <v>9.1874520285609967E-2</v>
      </c>
      <c r="G30" s="28">
        <f t="shared" si="2"/>
        <v>0.25792547971439006</v>
      </c>
    </row>
    <row r="31" spans="1:7">
      <c r="A31" s="28">
        <v>30</v>
      </c>
      <c r="B31" s="28">
        <v>0.34984999999999999</v>
      </c>
      <c r="C31" s="28">
        <v>1.545E-2</v>
      </c>
      <c r="D31" s="28">
        <f t="shared" si="0"/>
        <v>5.6978883506250009E-8</v>
      </c>
      <c r="E31" s="28">
        <f>B31-C31</f>
        <v>0.33439999999999998</v>
      </c>
      <c r="F31" s="28">
        <f t="shared" si="1"/>
        <v>5.6978883506250008E-2</v>
      </c>
      <c r="G31" s="28">
        <f t="shared" si="2"/>
        <v>0.29287111649374997</v>
      </c>
    </row>
    <row r="32" spans="1:7">
      <c r="A32" s="28">
        <v>31</v>
      </c>
      <c r="B32" s="28">
        <v>0.34986</v>
      </c>
      <c r="C32" s="28">
        <v>1.6830000000000001E-2</v>
      </c>
      <c r="D32" s="28">
        <f t="shared" si="0"/>
        <v>8.0229939351210024E-8</v>
      </c>
      <c r="E32" s="28">
        <f>B32-C32</f>
        <v>0.33302999999999999</v>
      </c>
      <c r="F32" s="28">
        <f t="shared" si="1"/>
        <v>8.022993935121002E-2</v>
      </c>
      <c r="G32" s="28">
        <f t="shared" si="2"/>
        <v>0.26963006064878997</v>
      </c>
    </row>
    <row r="33" spans="1:7">
      <c r="A33" s="28">
        <v>32</v>
      </c>
      <c r="B33" s="28">
        <v>0.34995999999999999</v>
      </c>
      <c r="C33" s="28">
        <v>1.537E-2</v>
      </c>
      <c r="D33" s="28">
        <f t="shared" si="0"/>
        <v>5.5807872921610001E-8</v>
      </c>
      <c r="E33" s="28">
        <f>B33-C33</f>
        <v>0.33459</v>
      </c>
      <c r="F33" s="28">
        <f t="shared" si="1"/>
        <v>5.5807872921609998E-2</v>
      </c>
      <c r="G33" s="28">
        <f t="shared" si="2"/>
        <v>0.29415212707839</v>
      </c>
    </row>
    <row r="34" spans="1:7">
      <c r="A34" s="28">
        <v>33</v>
      </c>
      <c r="B34" s="28">
        <v>0.35014000000000001</v>
      </c>
      <c r="C34" s="28">
        <v>1.583E-2</v>
      </c>
      <c r="D34" s="28">
        <f t="shared" si="0"/>
        <v>6.2794796803210019E-8</v>
      </c>
      <c r="E34" s="28">
        <f>B34-C34</f>
        <v>0.33431</v>
      </c>
      <c r="F34" s="28">
        <f t="shared" si="1"/>
        <v>6.2794796803210012E-2</v>
      </c>
      <c r="G34" s="28">
        <f t="shared" si="2"/>
        <v>0.28734520319679002</v>
      </c>
    </row>
    <row r="35" spans="1:7">
      <c r="A35" s="28">
        <v>34</v>
      </c>
      <c r="B35" s="28">
        <v>0.35019</v>
      </c>
      <c r="C35" s="28">
        <v>1.6549999999999999E-2</v>
      </c>
      <c r="D35" s="28">
        <f t="shared" si="0"/>
        <v>7.5022579506249984E-8</v>
      </c>
      <c r="E35" s="28">
        <f>B35-C35</f>
        <v>0.33363999999999999</v>
      </c>
      <c r="F35" s="28">
        <f t="shared" si="1"/>
        <v>7.5022579506249978E-2</v>
      </c>
      <c r="G35" s="28">
        <f t="shared" si="2"/>
        <v>0.27516742049375004</v>
      </c>
    </row>
    <row r="36" spans="1:7">
      <c r="A36" s="28">
        <v>35</v>
      </c>
      <c r="B36" s="28">
        <v>0.35025000000000001</v>
      </c>
      <c r="C36" s="28">
        <v>1.559E-2</v>
      </c>
      <c r="D36" s="28">
        <f t="shared" si="0"/>
        <v>5.9072378913609998E-8</v>
      </c>
      <c r="E36" s="28">
        <f>B36-C36</f>
        <v>0.33466000000000001</v>
      </c>
      <c r="F36" s="28">
        <f t="shared" si="1"/>
        <v>5.9072378913609995E-2</v>
      </c>
      <c r="G36" s="28">
        <f t="shared" si="2"/>
        <v>0.29117762108639</v>
      </c>
    </row>
    <row r="37" spans="1:7">
      <c r="A37" s="28">
        <v>36</v>
      </c>
      <c r="B37" s="28">
        <v>0.35027000000000003</v>
      </c>
      <c r="C37" s="28">
        <v>1.5910000000000001E-2</v>
      </c>
      <c r="D37" s="28">
        <f t="shared" si="0"/>
        <v>6.4073835009610005E-8</v>
      </c>
      <c r="E37" s="28">
        <f>B37-C37</f>
        <v>0.33436000000000005</v>
      </c>
      <c r="F37" s="28">
        <f t="shared" si="1"/>
        <v>6.4073835009610003E-2</v>
      </c>
      <c r="G37" s="28">
        <f t="shared" si="2"/>
        <v>0.28619616499039002</v>
      </c>
    </row>
    <row r="38" spans="1:7">
      <c r="A38" s="28">
        <v>37</v>
      </c>
      <c r="B38" s="28">
        <v>0.35027999999999998</v>
      </c>
      <c r="C38" s="28">
        <v>1.5820000000000001E-2</v>
      </c>
      <c r="D38" s="28">
        <f t="shared" si="0"/>
        <v>6.2636274201760013E-8</v>
      </c>
      <c r="E38" s="28">
        <f>B38-C38</f>
        <v>0.33445999999999998</v>
      </c>
      <c r="F38" s="28">
        <f t="shared" si="1"/>
        <v>6.2636274201760017E-2</v>
      </c>
      <c r="G38" s="28">
        <f t="shared" si="2"/>
        <v>0.28764372579823994</v>
      </c>
    </row>
    <row r="39" spans="1:7">
      <c r="A39" s="28">
        <v>38</v>
      </c>
      <c r="B39" s="28">
        <v>0.35036</v>
      </c>
      <c r="C39" s="28">
        <v>1.5599999999999999E-2</v>
      </c>
      <c r="D39" s="28">
        <f t="shared" si="0"/>
        <v>5.922408959999999E-8</v>
      </c>
      <c r="E39" s="28">
        <f>B39-C39</f>
        <v>0.33476</v>
      </c>
      <c r="F39" s="28">
        <f t="shared" si="1"/>
        <v>5.9224089599999988E-2</v>
      </c>
      <c r="G39" s="28">
        <f t="shared" si="2"/>
        <v>0.29113591040000003</v>
      </c>
    </row>
  </sheetData>
  <autoFilter ref="A1:G39" xr:uid="{A150071E-3748-45B7-906D-848984AA08C3}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50071E-3748-45B7-906D-848984AA08C3}">
  <dimension ref="A1:M39"/>
  <sheetViews>
    <sheetView workbookViewId="0">
      <selection activeCell="U34" sqref="U34"/>
    </sheetView>
  </sheetViews>
  <sheetFormatPr defaultRowHeight="15"/>
  <cols>
    <col min="2" max="2" width="28" style="28" customWidth="1"/>
    <col min="3" max="3" width="13.28515625" customWidth="1"/>
    <col min="4" max="4" width="9.85546875" customWidth="1"/>
  </cols>
  <sheetData>
    <row r="1" spans="1:13">
      <c r="A1" t="s">
        <v>992</v>
      </c>
      <c r="B1" s="26" t="s">
        <v>363</v>
      </c>
      <c r="C1" t="s">
        <v>986</v>
      </c>
      <c r="D1" t="s">
        <v>991</v>
      </c>
      <c r="E1" t="s">
        <v>994</v>
      </c>
      <c r="F1" t="s">
        <v>993</v>
      </c>
      <c r="G1" t="s">
        <v>995</v>
      </c>
    </row>
    <row r="2" spans="1:13">
      <c r="A2">
        <v>1</v>
      </c>
      <c r="B2" s="28">
        <v>0.29971999999999999</v>
      </c>
      <c r="C2">
        <v>6.4799999999999996E-3</v>
      </c>
      <c r="D2">
        <f>C2^2</f>
        <v>4.1990399999999997E-5</v>
      </c>
      <c r="E2">
        <f>B2-C2</f>
        <v>0.29324</v>
      </c>
      <c r="F2">
        <f>D2*100</f>
        <v>4.1990399999999994E-3</v>
      </c>
      <c r="G2">
        <f>B2-F2</f>
        <v>0.29552096</v>
      </c>
      <c r="M2" s="28"/>
    </row>
    <row r="3" spans="1:13">
      <c r="A3">
        <v>2</v>
      </c>
      <c r="B3" s="28">
        <v>0.30198999999999998</v>
      </c>
      <c r="C3">
        <v>5.7999999999999996E-3</v>
      </c>
      <c r="D3" s="28">
        <f>C3^2</f>
        <v>3.3639999999999996E-5</v>
      </c>
      <c r="E3" s="28">
        <f>B3-C3</f>
        <v>0.29618999999999995</v>
      </c>
      <c r="F3" s="28">
        <f t="shared" ref="F3:F39" si="0">D3*100</f>
        <v>3.3639999999999998E-3</v>
      </c>
      <c r="G3" s="28">
        <f t="shared" ref="G3:G39" si="1">B3-F3</f>
        <v>0.298626</v>
      </c>
      <c r="M3" s="28"/>
    </row>
    <row r="4" spans="1:13">
      <c r="A4">
        <v>3</v>
      </c>
      <c r="B4" s="28">
        <v>0.30475000000000002</v>
      </c>
      <c r="C4">
        <v>7.4700000000000001E-3</v>
      </c>
      <c r="D4" s="28">
        <f>C4^2</f>
        <v>5.5800900000000003E-5</v>
      </c>
      <c r="E4" s="28">
        <f>B4-C4</f>
        <v>0.29728000000000004</v>
      </c>
      <c r="F4" s="28">
        <f t="shared" si="0"/>
        <v>5.5800900000000002E-3</v>
      </c>
      <c r="G4" s="28">
        <f t="shared" si="1"/>
        <v>0.29916991000000004</v>
      </c>
      <c r="M4" s="28"/>
    </row>
    <row r="5" spans="1:13">
      <c r="A5">
        <v>4</v>
      </c>
      <c r="B5" s="28">
        <v>0.30529000000000001</v>
      </c>
      <c r="C5">
        <v>4.7499999999999999E-3</v>
      </c>
      <c r="D5" s="28">
        <f>C5^2</f>
        <v>2.25625E-5</v>
      </c>
      <c r="E5" s="28">
        <f>B5-C5</f>
        <v>0.30054000000000003</v>
      </c>
      <c r="F5" s="28">
        <f t="shared" si="0"/>
        <v>2.25625E-3</v>
      </c>
      <c r="G5" s="28">
        <f t="shared" si="1"/>
        <v>0.30303374999999999</v>
      </c>
      <c r="M5" s="28"/>
    </row>
    <row r="6" spans="1:13">
      <c r="A6">
        <v>5</v>
      </c>
      <c r="B6" s="28">
        <v>0.32357000000000002</v>
      </c>
      <c r="C6">
        <v>6.6499999999999997E-3</v>
      </c>
      <c r="D6" s="28">
        <f>C6^2</f>
        <v>4.4222499999999999E-5</v>
      </c>
      <c r="E6" s="28">
        <f>B6-C6</f>
        <v>0.31692000000000004</v>
      </c>
      <c r="F6" s="28">
        <f t="shared" si="0"/>
        <v>4.42225E-3</v>
      </c>
      <c r="G6" s="28">
        <f t="shared" si="1"/>
        <v>0.31914775000000001</v>
      </c>
      <c r="M6" s="28"/>
    </row>
    <row r="7" spans="1:13">
      <c r="A7">
        <v>6</v>
      </c>
      <c r="B7" s="28">
        <v>0.32724999999999999</v>
      </c>
      <c r="C7">
        <v>7.43E-3</v>
      </c>
      <c r="D7" s="28">
        <f>C7^2</f>
        <v>5.5204899999999997E-5</v>
      </c>
      <c r="E7" s="28">
        <f>B7-C7</f>
        <v>0.31981999999999999</v>
      </c>
      <c r="F7" s="28">
        <f t="shared" si="0"/>
        <v>5.5204899999999994E-3</v>
      </c>
      <c r="G7" s="28">
        <f t="shared" si="1"/>
        <v>0.32172951</v>
      </c>
      <c r="M7" s="28"/>
    </row>
    <row r="8" spans="1:13">
      <c r="A8">
        <v>7</v>
      </c>
      <c r="B8" s="28">
        <v>0.33752000331878662</v>
      </c>
      <c r="C8">
        <v>1.1720002E-2</v>
      </c>
      <c r="D8" s="28">
        <f>C8^2</f>
        <v>1.37358446880004E-4</v>
      </c>
      <c r="E8" s="28">
        <f>B8-C8</f>
        <v>0.32580000131878661</v>
      </c>
      <c r="F8" s="28">
        <f t="shared" si="0"/>
        <v>1.37358446880004E-2</v>
      </c>
      <c r="G8" s="28">
        <f t="shared" si="1"/>
        <v>0.32378415863078625</v>
      </c>
      <c r="M8" s="28"/>
    </row>
    <row r="9" spans="1:13">
      <c r="A9">
        <v>8</v>
      </c>
      <c r="B9" s="28">
        <v>0.33811000000000002</v>
      </c>
      <c r="C9">
        <v>1.1350000000000001E-2</v>
      </c>
      <c r="D9" s="28">
        <f>C9^2</f>
        <v>1.2882250000000002E-4</v>
      </c>
      <c r="E9" s="28">
        <f>B9-C9</f>
        <v>0.32675999999999999</v>
      </c>
      <c r="F9" s="28">
        <f t="shared" si="0"/>
        <v>1.2882250000000001E-2</v>
      </c>
      <c r="G9" s="28">
        <f t="shared" si="1"/>
        <v>0.32522775000000004</v>
      </c>
      <c r="M9" s="28"/>
    </row>
    <row r="10" spans="1:13">
      <c r="A10" s="18">
        <v>9</v>
      </c>
      <c r="B10" s="18">
        <v>0.34699000000000002</v>
      </c>
      <c r="C10" s="18">
        <v>1.15E-2</v>
      </c>
      <c r="D10" s="18">
        <f>C10^2</f>
        <v>1.3224999999999999E-4</v>
      </c>
      <c r="E10" s="18">
        <f>B10-C10</f>
        <v>0.33549000000000001</v>
      </c>
      <c r="F10" s="18">
        <f t="shared" si="0"/>
        <v>1.3224999999999999E-2</v>
      </c>
      <c r="G10" s="18">
        <f t="shared" si="1"/>
        <v>0.33376500000000003</v>
      </c>
      <c r="M10" s="28"/>
    </row>
    <row r="11" spans="1:13">
      <c r="A11">
        <v>10</v>
      </c>
      <c r="B11" s="28">
        <v>0.34711999999999998</v>
      </c>
      <c r="C11">
        <v>1.789E-2</v>
      </c>
      <c r="D11" s="28">
        <f>C11^2</f>
        <v>3.2005210000000001E-4</v>
      </c>
      <c r="E11" s="28">
        <f>B11-C11</f>
        <v>0.32922999999999997</v>
      </c>
      <c r="F11" s="28">
        <f t="shared" si="0"/>
        <v>3.2005209999999999E-2</v>
      </c>
      <c r="G11" s="28">
        <f t="shared" si="1"/>
        <v>0.31511478999999998</v>
      </c>
      <c r="M11" s="28"/>
    </row>
    <row r="12" spans="1:13">
      <c r="A12">
        <v>11</v>
      </c>
      <c r="B12" s="28">
        <v>0.34738000000000002</v>
      </c>
      <c r="C12">
        <v>1.474E-2</v>
      </c>
      <c r="D12" s="28">
        <f>C12^2</f>
        <v>2.1726759999999998E-4</v>
      </c>
      <c r="E12" s="28">
        <f>B12-C12</f>
        <v>0.33264000000000005</v>
      </c>
      <c r="F12" s="28">
        <f t="shared" si="0"/>
        <v>2.1726759999999998E-2</v>
      </c>
      <c r="G12" s="28">
        <f t="shared" si="1"/>
        <v>0.32565324000000001</v>
      </c>
      <c r="M12" s="28"/>
    </row>
    <row r="13" spans="1:13">
      <c r="A13">
        <v>12</v>
      </c>
      <c r="B13" s="28">
        <v>0.34831000000000001</v>
      </c>
      <c r="C13">
        <v>1.9130000000000001E-2</v>
      </c>
      <c r="D13" s="28">
        <f>C13^2</f>
        <v>3.6595690000000005E-4</v>
      </c>
      <c r="E13" s="28">
        <f>B13-C13</f>
        <v>0.32918000000000003</v>
      </c>
      <c r="F13" s="28">
        <f t="shared" si="0"/>
        <v>3.6595690000000007E-2</v>
      </c>
      <c r="G13" s="28">
        <f t="shared" si="1"/>
        <v>0.31171430999999999</v>
      </c>
      <c r="M13" s="28"/>
    </row>
    <row r="14" spans="1:13">
      <c r="A14">
        <v>13</v>
      </c>
      <c r="B14" s="28">
        <v>0.34833999999999998</v>
      </c>
      <c r="C14">
        <v>1.9189999999999999E-2</v>
      </c>
      <c r="D14" s="28">
        <f>C14^2</f>
        <v>3.6825609999999995E-4</v>
      </c>
      <c r="E14" s="28">
        <f>B14-C14</f>
        <v>0.32915</v>
      </c>
      <c r="F14" s="28">
        <f t="shared" si="0"/>
        <v>3.6825609999999995E-2</v>
      </c>
      <c r="G14" s="28">
        <f t="shared" si="1"/>
        <v>0.31151438999999997</v>
      </c>
      <c r="M14" s="28"/>
    </row>
    <row r="15" spans="1:13">
      <c r="A15">
        <v>14</v>
      </c>
      <c r="B15" s="28">
        <v>0.34883999999999998</v>
      </c>
      <c r="C15">
        <v>1.5299999999999999E-2</v>
      </c>
      <c r="D15" s="28">
        <f>C15^2</f>
        <v>2.3408999999999998E-4</v>
      </c>
      <c r="E15" s="28">
        <f>B15-C15</f>
        <v>0.33354</v>
      </c>
      <c r="F15" s="28">
        <f t="shared" si="0"/>
        <v>2.3408999999999999E-2</v>
      </c>
      <c r="G15" s="28">
        <f t="shared" si="1"/>
        <v>0.32543099999999997</v>
      </c>
      <c r="M15" s="28"/>
    </row>
    <row r="16" spans="1:13">
      <c r="A16">
        <v>15</v>
      </c>
      <c r="B16" s="28">
        <v>0.34921999999999997</v>
      </c>
      <c r="C16">
        <v>1.7590000000000001E-2</v>
      </c>
      <c r="D16" s="28">
        <f>C16^2</f>
        <v>3.0940810000000004E-4</v>
      </c>
      <c r="E16" s="28">
        <f>B16-C16</f>
        <v>0.33162999999999998</v>
      </c>
      <c r="F16" s="28">
        <f t="shared" si="0"/>
        <v>3.0940810000000003E-2</v>
      </c>
      <c r="G16" s="28">
        <f t="shared" si="1"/>
        <v>0.31827918999999999</v>
      </c>
      <c r="M16" s="28"/>
    </row>
    <row r="17" spans="1:13">
      <c r="A17">
        <v>16</v>
      </c>
      <c r="B17" s="28">
        <v>0.34921999999999997</v>
      </c>
      <c r="C17">
        <v>1.7590000000000001E-2</v>
      </c>
      <c r="D17" s="28">
        <f>C17^2</f>
        <v>3.0940810000000004E-4</v>
      </c>
      <c r="E17" s="28">
        <f>B17-C17</f>
        <v>0.33162999999999998</v>
      </c>
      <c r="F17" s="28">
        <f t="shared" si="0"/>
        <v>3.0940810000000003E-2</v>
      </c>
      <c r="G17" s="28">
        <f t="shared" si="1"/>
        <v>0.31827918999999999</v>
      </c>
      <c r="M17" s="28"/>
    </row>
    <row r="18" spans="1:13">
      <c r="A18">
        <v>17</v>
      </c>
      <c r="B18" s="28">
        <v>0.34922999999999998</v>
      </c>
      <c r="C18">
        <v>1.9279999999999999E-2</v>
      </c>
      <c r="D18" s="28">
        <f>C18^2</f>
        <v>3.7171839999999997E-4</v>
      </c>
      <c r="E18" s="28">
        <f>B18-C18</f>
        <v>0.32994999999999997</v>
      </c>
      <c r="F18" s="28">
        <f t="shared" si="0"/>
        <v>3.7171839999999998E-2</v>
      </c>
      <c r="G18" s="28">
        <f t="shared" si="1"/>
        <v>0.31205815999999997</v>
      </c>
      <c r="M18" s="28"/>
    </row>
    <row r="19" spans="1:13">
      <c r="A19">
        <v>18</v>
      </c>
      <c r="B19" s="28">
        <v>0.34927000000000002</v>
      </c>
      <c r="C19">
        <v>1.6480000000000002E-2</v>
      </c>
      <c r="D19" s="28">
        <f>C19^2</f>
        <v>2.7159040000000008E-4</v>
      </c>
      <c r="E19" s="28">
        <f>B19-C19</f>
        <v>0.33279000000000003</v>
      </c>
      <c r="F19" s="28">
        <f t="shared" si="0"/>
        <v>2.7159040000000009E-2</v>
      </c>
      <c r="G19" s="28">
        <f t="shared" si="1"/>
        <v>0.32211096</v>
      </c>
      <c r="M19" s="28"/>
    </row>
    <row r="20" spans="1:13">
      <c r="A20">
        <v>19</v>
      </c>
      <c r="B20" s="28">
        <v>0.34937000000000001</v>
      </c>
      <c r="C20">
        <v>1.636E-2</v>
      </c>
      <c r="D20" s="28">
        <f>C20^2</f>
        <v>2.676496E-4</v>
      </c>
      <c r="E20" s="28">
        <f>B20-C20</f>
        <v>0.33301000000000003</v>
      </c>
      <c r="F20" s="28">
        <f t="shared" si="0"/>
        <v>2.6764960000000001E-2</v>
      </c>
      <c r="G20" s="28">
        <f t="shared" si="1"/>
        <v>0.32260504000000001</v>
      </c>
      <c r="M20" s="28"/>
    </row>
    <row r="21" spans="1:13">
      <c r="A21">
        <v>20</v>
      </c>
      <c r="B21" s="28">
        <v>0.34943000000000002</v>
      </c>
      <c r="C21">
        <v>1.3950000000000001E-2</v>
      </c>
      <c r="D21" s="28">
        <f>C21^2</f>
        <v>1.9460250000000003E-4</v>
      </c>
      <c r="E21" s="28">
        <f>B21-C21</f>
        <v>0.33548</v>
      </c>
      <c r="F21" s="28">
        <f t="shared" si="0"/>
        <v>1.9460250000000002E-2</v>
      </c>
      <c r="G21" s="28">
        <f t="shared" si="1"/>
        <v>0.32996975000000001</v>
      </c>
      <c r="M21" s="28"/>
    </row>
    <row r="22" spans="1:13">
      <c r="A22">
        <v>21</v>
      </c>
      <c r="B22" s="28">
        <v>0.34943999999999997</v>
      </c>
      <c r="C22">
        <v>1.916E-2</v>
      </c>
      <c r="D22" s="28">
        <f>C22^2</f>
        <v>3.6710559999999999E-4</v>
      </c>
      <c r="E22" s="28">
        <f>B22-C22</f>
        <v>0.33027999999999996</v>
      </c>
      <c r="F22" s="28">
        <f t="shared" si="0"/>
        <v>3.6710559999999996E-2</v>
      </c>
      <c r="G22" s="28">
        <f t="shared" si="1"/>
        <v>0.31272943999999997</v>
      </c>
      <c r="M22" s="28"/>
    </row>
    <row r="23" spans="1:13">
      <c r="A23">
        <v>22</v>
      </c>
      <c r="B23" s="28">
        <v>0.34944999999999998</v>
      </c>
      <c r="C23">
        <v>1.6650000000000002E-2</v>
      </c>
      <c r="D23" s="28">
        <f>C23^2</f>
        <v>2.7722250000000004E-4</v>
      </c>
      <c r="E23" s="28">
        <f>B23-C23</f>
        <v>0.33279999999999998</v>
      </c>
      <c r="F23" s="28">
        <f t="shared" si="0"/>
        <v>2.7722250000000004E-2</v>
      </c>
      <c r="G23" s="28">
        <f t="shared" si="1"/>
        <v>0.32172774999999998</v>
      </c>
      <c r="M23" s="28"/>
    </row>
    <row r="24" spans="1:13">
      <c r="A24">
        <v>23</v>
      </c>
      <c r="B24" s="28">
        <v>0.34953000000000001</v>
      </c>
      <c r="C24">
        <v>1.6369999999999999E-2</v>
      </c>
      <c r="D24" s="28">
        <f>C24^2</f>
        <v>2.6797689999999999E-4</v>
      </c>
      <c r="E24" s="28">
        <f>B24-C24</f>
        <v>0.33316000000000001</v>
      </c>
      <c r="F24" s="28">
        <f t="shared" si="0"/>
        <v>2.6797689999999999E-2</v>
      </c>
      <c r="G24" s="28">
        <f t="shared" si="1"/>
        <v>0.32273231000000002</v>
      </c>
      <c r="M24" s="28"/>
    </row>
    <row r="25" spans="1:13">
      <c r="A25">
        <v>24</v>
      </c>
      <c r="B25" s="28">
        <v>0.34960000000000002</v>
      </c>
      <c r="C25">
        <v>1.6580000000000001E-2</v>
      </c>
      <c r="D25" s="28">
        <f>C25^2</f>
        <v>2.7489640000000003E-4</v>
      </c>
      <c r="E25" s="28">
        <f>B25-C25</f>
        <v>0.33302000000000004</v>
      </c>
      <c r="F25" s="28">
        <f t="shared" si="0"/>
        <v>2.7489640000000003E-2</v>
      </c>
      <c r="G25" s="28">
        <f t="shared" si="1"/>
        <v>0.32211036000000004</v>
      </c>
      <c r="M25" s="28"/>
    </row>
    <row r="26" spans="1:13">
      <c r="A26">
        <v>25</v>
      </c>
      <c r="B26" s="28">
        <v>0.34965000000000002</v>
      </c>
      <c r="C26">
        <v>1.814E-2</v>
      </c>
      <c r="D26" s="28">
        <f>C26^2</f>
        <v>3.2905959999999997E-4</v>
      </c>
      <c r="E26" s="28">
        <f>B26-C26</f>
        <v>0.33151000000000003</v>
      </c>
      <c r="F26" s="28">
        <f t="shared" si="0"/>
        <v>3.2905959999999998E-2</v>
      </c>
      <c r="G26" s="28">
        <f t="shared" si="1"/>
        <v>0.31674404</v>
      </c>
      <c r="M26" s="28"/>
    </row>
    <row r="27" spans="1:13">
      <c r="A27">
        <v>26</v>
      </c>
      <c r="B27" s="28">
        <v>0.34966999999999998</v>
      </c>
      <c r="C27">
        <v>1.7399999999999999E-2</v>
      </c>
      <c r="D27" s="28">
        <f>C27^2</f>
        <v>3.0275999999999995E-4</v>
      </c>
      <c r="E27" s="28">
        <f>B27-C27</f>
        <v>0.33226999999999995</v>
      </c>
      <c r="F27" s="28">
        <f t="shared" si="0"/>
        <v>3.0275999999999994E-2</v>
      </c>
      <c r="G27" s="28">
        <f t="shared" si="1"/>
        <v>0.31939400000000001</v>
      </c>
      <c r="M27" s="28"/>
    </row>
    <row r="28" spans="1:13">
      <c r="A28">
        <v>27</v>
      </c>
      <c r="B28" s="28">
        <v>0.34969</v>
      </c>
      <c r="C28">
        <v>1.6930000000000001E-2</v>
      </c>
      <c r="D28" s="28">
        <f>C28^2</f>
        <v>2.8662490000000001E-4</v>
      </c>
      <c r="E28" s="28">
        <f>B28-C28</f>
        <v>0.33276</v>
      </c>
      <c r="F28" s="28">
        <f t="shared" si="0"/>
        <v>2.8662490000000002E-2</v>
      </c>
      <c r="G28" s="28">
        <f t="shared" si="1"/>
        <v>0.32102751000000002</v>
      </c>
      <c r="M28" s="28"/>
    </row>
    <row r="29" spans="1:13">
      <c r="A29">
        <v>28</v>
      </c>
      <c r="B29" s="28">
        <v>0.3498</v>
      </c>
      <c r="C29">
        <v>1.6250000000000001E-2</v>
      </c>
      <c r="D29" s="28">
        <f>C29^2</f>
        <v>2.6406250000000003E-4</v>
      </c>
      <c r="E29" s="28">
        <f>B29-C29</f>
        <v>0.33355000000000001</v>
      </c>
      <c r="F29" s="28">
        <f t="shared" si="0"/>
        <v>2.6406250000000003E-2</v>
      </c>
      <c r="G29" s="28">
        <f t="shared" si="1"/>
        <v>0.32339374999999998</v>
      </c>
      <c r="M29" s="28"/>
    </row>
    <row r="30" spans="1:13">
      <c r="A30">
        <v>29</v>
      </c>
      <c r="B30" s="28">
        <v>0.3498</v>
      </c>
      <c r="C30">
        <v>1.7409999999999998E-2</v>
      </c>
      <c r="D30" s="28">
        <f>C30^2</f>
        <v>3.0310809999999994E-4</v>
      </c>
      <c r="E30" s="28">
        <f>B30-C30</f>
        <v>0.33239000000000002</v>
      </c>
      <c r="F30" s="28">
        <f t="shared" si="0"/>
        <v>3.0310809999999994E-2</v>
      </c>
      <c r="G30" s="28">
        <f t="shared" si="1"/>
        <v>0.31948918999999998</v>
      </c>
      <c r="M30" s="28"/>
    </row>
    <row r="31" spans="1:13">
      <c r="A31">
        <v>30</v>
      </c>
      <c r="B31" s="28">
        <v>0.34984999999999999</v>
      </c>
      <c r="C31">
        <v>1.545E-2</v>
      </c>
      <c r="D31" s="28">
        <f>C31^2</f>
        <v>2.3870250000000001E-4</v>
      </c>
      <c r="E31" s="28">
        <f>B31-C31</f>
        <v>0.33439999999999998</v>
      </c>
      <c r="F31" s="28">
        <f t="shared" si="0"/>
        <v>2.3870250000000003E-2</v>
      </c>
      <c r="G31" s="28">
        <f t="shared" si="1"/>
        <v>0.32597975000000001</v>
      </c>
      <c r="M31" s="28"/>
    </row>
    <row r="32" spans="1:13">
      <c r="A32">
        <v>31</v>
      </c>
      <c r="B32" s="28">
        <v>0.34986</v>
      </c>
      <c r="C32">
        <v>1.6830000000000001E-2</v>
      </c>
      <c r="D32" s="28">
        <f>C32^2</f>
        <v>2.8324890000000003E-4</v>
      </c>
      <c r="E32" s="28">
        <f>B32-C32</f>
        <v>0.33302999999999999</v>
      </c>
      <c r="F32" s="28">
        <f t="shared" si="0"/>
        <v>2.8324890000000002E-2</v>
      </c>
      <c r="G32" s="28">
        <f t="shared" si="1"/>
        <v>0.32153511000000001</v>
      </c>
      <c r="M32" s="28"/>
    </row>
    <row r="33" spans="1:13">
      <c r="A33">
        <v>32</v>
      </c>
      <c r="B33" s="28">
        <v>0.34995999999999999</v>
      </c>
      <c r="C33">
        <v>1.537E-2</v>
      </c>
      <c r="D33" s="28">
        <f>C33^2</f>
        <v>2.362369E-4</v>
      </c>
      <c r="E33" s="28">
        <f>B33-C33</f>
        <v>0.33459</v>
      </c>
      <c r="F33" s="28">
        <f t="shared" si="0"/>
        <v>2.3623689999999999E-2</v>
      </c>
      <c r="G33" s="28">
        <f t="shared" si="1"/>
        <v>0.32633631000000002</v>
      </c>
      <c r="M33" s="28"/>
    </row>
    <row r="34" spans="1:13">
      <c r="A34">
        <v>33</v>
      </c>
      <c r="B34" s="28">
        <v>0.35014000000000001</v>
      </c>
      <c r="C34">
        <v>1.583E-2</v>
      </c>
      <c r="D34" s="28">
        <f>C34^2</f>
        <v>2.5058890000000003E-4</v>
      </c>
      <c r="E34" s="28">
        <f>B34-C34</f>
        <v>0.33431</v>
      </c>
      <c r="F34" s="28">
        <f t="shared" si="0"/>
        <v>2.5058890000000004E-2</v>
      </c>
      <c r="G34" s="28">
        <f t="shared" si="1"/>
        <v>0.32508111000000001</v>
      </c>
      <c r="M34" s="28"/>
    </row>
    <row r="35" spans="1:13">
      <c r="A35">
        <v>34</v>
      </c>
      <c r="B35" s="28">
        <v>0.35019</v>
      </c>
      <c r="C35">
        <v>1.6549999999999999E-2</v>
      </c>
      <c r="D35" s="28">
        <f>C35^2</f>
        <v>2.7390249999999997E-4</v>
      </c>
      <c r="E35" s="28">
        <f>B35-C35</f>
        <v>0.33363999999999999</v>
      </c>
      <c r="F35" s="28">
        <f t="shared" si="0"/>
        <v>2.7390249999999998E-2</v>
      </c>
      <c r="G35" s="28">
        <f t="shared" si="1"/>
        <v>0.32279975</v>
      </c>
      <c r="M35" s="28"/>
    </row>
    <row r="36" spans="1:13">
      <c r="A36" s="28">
        <v>35</v>
      </c>
      <c r="B36" s="28">
        <v>0.35025000000000001</v>
      </c>
      <c r="C36" s="28">
        <v>1.559E-2</v>
      </c>
      <c r="D36" s="28">
        <f>C36^2</f>
        <v>2.430481E-4</v>
      </c>
      <c r="E36" s="28">
        <f>B36-C36</f>
        <v>0.33466000000000001</v>
      </c>
      <c r="F36" s="28">
        <f t="shared" si="0"/>
        <v>2.430481E-2</v>
      </c>
      <c r="G36" s="28">
        <f t="shared" si="1"/>
        <v>0.32594519</v>
      </c>
      <c r="M36" s="28"/>
    </row>
    <row r="37" spans="1:13">
      <c r="A37">
        <v>36</v>
      </c>
      <c r="B37" s="28">
        <v>0.35027000000000003</v>
      </c>
      <c r="C37">
        <v>1.5910000000000001E-2</v>
      </c>
      <c r="D37" s="28">
        <f>C37^2</f>
        <v>2.5312810000000001E-4</v>
      </c>
      <c r="E37" s="28">
        <f>B37-C37</f>
        <v>0.33436000000000005</v>
      </c>
      <c r="F37" s="28">
        <f t="shared" si="0"/>
        <v>2.5312810000000002E-2</v>
      </c>
      <c r="G37" s="28">
        <f t="shared" si="1"/>
        <v>0.32495719000000001</v>
      </c>
      <c r="M37" s="28"/>
    </row>
    <row r="38" spans="1:13">
      <c r="A38">
        <v>37</v>
      </c>
      <c r="B38" s="28">
        <v>0.35027999999999998</v>
      </c>
      <c r="C38">
        <v>1.5820000000000001E-2</v>
      </c>
      <c r="D38" s="28">
        <f>C38^2</f>
        <v>2.5027240000000003E-4</v>
      </c>
      <c r="E38" s="28">
        <f>B38-C38</f>
        <v>0.33445999999999998</v>
      </c>
      <c r="F38" s="28">
        <f t="shared" si="0"/>
        <v>2.5027240000000003E-2</v>
      </c>
      <c r="G38" s="28">
        <f t="shared" si="1"/>
        <v>0.32525275999999997</v>
      </c>
      <c r="M38" s="28"/>
    </row>
    <row r="39" spans="1:13">
      <c r="A39">
        <v>38</v>
      </c>
      <c r="B39" s="28">
        <v>0.35036</v>
      </c>
      <c r="C39">
        <v>1.5599999999999999E-2</v>
      </c>
      <c r="D39" s="28">
        <f>C39^2</f>
        <v>2.4335999999999997E-4</v>
      </c>
      <c r="E39" s="28">
        <f>B39-C39</f>
        <v>0.33476</v>
      </c>
      <c r="F39" s="28">
        <f t="shared" si="0"/>
        <v>2.4335999999999997E-2</v>
      </c>
      <c r="G39" s="28">
        <f t="shared" si="1"/>
        <v>0.32602399999999998</v>
      </c>
      <c r="M39" s="28"/>
    </row>
  </sheetData>
  <autoFilter ref="A1:G39" xr:uid="{A150071E-3748-45B7-906D-848984AA08C3}"/>
  <sortState xmlns:xlrd2="http://schemas.microsoft.com/office/spreadsheetml/2017/richdata2" ref="A2:E39">
    <sortCondition ref="A2:A39"/>
  </sortState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I4"/>
  <sheetViews>
    <sheetView workbookViewId="0">
      <selection sqref="A1:G2"/>
    </sheetView>
  </sheetViews>
  <sheetFormatPr defaultRowHeight="15"/>
  <cols>
    <col min="1" max="1" width="15" style="28" customWidth="1"/>
    <col min="2" max="2" width="17" style="28" customWidth="1"/>
    <col min="3" max="3" width="18.85546875" style="28" customWidth="1"/>
    <col min="5" max="5" width="30.7109375" style="28" customWidth="1"/>
    <col min="6" max="6" width="25.85546875" style="28" customWidth="1"/>
    <col min="7" max="7" width="35.140625" style="28" customWidth="1"/>
    <col min="8" max="8" width="17.28515625" style="28" customWidth="1"/>
    <col min="9" max="9" width="15.140625" style="28" customWidth="1"/>
  </cols>
  <sheetData>
    <row r="1" spans="1:9">
      <c r="A1" t="s">
        <v>151</v>
      </c>
      <c r="B1" t="s">
        <v>152</v>
      </c>
      <c r="C1" t="s">
        <v>153</v>
      </c>
      <c r="D1" t="s">
        <v>154</v>
      </c>
      <c r="E1" t="s">
        <v>155</v>
      </c>
      <c r="F1" t="s">
        <v>156</v>
      </c>
      <c r="G1" t="s">
        <v>157</v>
      </c>
      <c r="H1" t="s">
        <v>402</v>
      </c>
      <c r="I1" t="s">
        <v>403</v>
      </c>
    </row>
    <row r="2" spans="1:9">
      <c r="A2" s="14" t="s">
        <v>158</v>
      </c>
      <c r="B2" s="5" t="s">
        <v>159</v>
      </c>
      <c r="C2" s="5" t="s">
        <v>20</v>
      </c>
      <c r="D2" s="5" t="s">
        <v>28</v>
      </c>
      <c r="E2" s="5" t="s">
        <v>101</v>
      </c>
      <c r="F2" s="5" t="s">
        <v>36</v>
      </c>
      <c r="G2" s="5" t="s">
        <v>76</v>
      </c>
    </row>
    <row r="3" spans="1:9">
      <c r="A3" s="14" t="s">
        <v>404</v>
      </c>
      <c r="B3" t="s">
        <v>159</v>
      </c>
      <c r="C3" t="s">
        <v>20</v>
      </c>
      <c r="D3" t="s">
        <v>28</v>
      </c>
      <c r="E3" s="6" t="s">
        <v>101</v>
      </c>
      <c r="F3" t="s">
        <v>36</v>
      </c>
      <c r="G3" t="s">
        <v>76</v>
      </c>
      <c r="H3" t="s">
        <v>75</v>
      </c>
    </row>
    <row r="4" spans="1:9">
      <c r="A4" s="14" t="s">
        <v>405</v>
      </c>
      <c r="B4" t="s">
        <v>159</v>
      </c>
      <c r="C4" t="s">
        <v>20</v>
      </c>
      <c r="D4" t="s">
        <v>28</v>
      </c>
      <c r="E4" s="6" t="s">
        <v>101</v>
      </c>
      <c r="F4" t="s">
        <v>36</v>
      </c>
      <c r="G4" t="s">
        <v>76</v>
      </c>
      <c r="H4" t="s">
        <v>75</v>
      </c>
      <c r="I4" s="5" t="s">
        <v>8</v>
      </c>
    </row>
  </sheetData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K4"/>
  <sheetViews>
    <sheetView workbookViewId="0">
      <selection sqref="A1:K2"/>
    </sheetView>
  </sheetViews>
  <sheetFormatPr defaultRowHeight="15"/>
  <sheetData>
    <row r="1" spans="1:11">
      <c r="A1" s="3" t="s">
        <v>151</v>
      </c>
      <c r="B1" s="3" t="s">
        <v>160</v>
      </c>
      <c r="C1" s="3" t="s">
        <v>161</v>
      </c>
      <c r="D1" s="3" t="s">
        <v>162</v>
      </c>
      <c r="E1" s="4" t="s">
        <v>142</v>
      </c>
      <c r="F1" s="4" t="s">
        <v>143</v>
      </c>
      <c r="G1" s="4" t="s">
        <v>144</v>
      </c>
      <c r="H1" s="3" t="s">
        <v>145</v>
      </c>
      <c r="I1" s="4" t="s">
        <v>146</v>
      </c>
      <c r="J1" s="3" t="s">
        <v>147</v>
      </c>
      <c r="K1" s="3" t="s">
        <v>163</v>
      </c>
    </row>
    <row r="2" spans="1:11">
      <c r="A2" s="14" t="s">
        <v>158</v>
      </c>
      <c r="B2" t="s">
        <v>165</v>
      </c>
      <c r="C2" t="s">
        <v>166</v>
      </c>
      <c r="D2" t="s">
        <v>167</v>
      </c>
      <c r="E2">
        <v>0.3</v>
      </c>
      <c r="F2">
        <v>0.8</v>
      </c>
      <c r="G2">
        <v>0.8</v>
      </c>
      <c r="H2">
        <v>0.04</v>
      </c>
      <c r="I2">
        <v>0.6</v>
      </c>
      <c r="J2">
        <v>6</v>
      </c>
      <c r="K2">
        <v>5000</v>
      </c>
    </row>
    <row r="3" spans="1:11">
      <c r="A3" s="14" t="s">
        <v>404</v>
      </c>
      <c r="B3" t="s">
        <v>165</v>
      </c>
      <c r="C3" t="s">
        <v>166</v>
      </c>
      <c r="D3" t="s">
        <v>167</v>
      </c>
      <c r="E3">
        <v>0.3</v>
      </c>
      <c r="F3">
        <v>0.8</v>
      </c>
      <c r="G3">
        <v>0.8</v>
      </c>
      <c r="H3">
        <v>0.04</v>
      </c>
      <c r="I3">
        <v>0.6</v>
      </c>
      <c r="J3">
        <v>6</v>
      </c>
      <c r="K3">
        <v>5000</v>
      </c>
    </row>
    <row r="4" spans="1:11">
      <c r="A4" s="14" t="s">
        <v>405</v>
      </c>
      <c r="B4" t="s">
        <v>165</v>
      </c>
      <c r="C4" t="s">
        <v>166</v>
      </c>
      <c r="D4" t="s">
        <v>167</v>
      </c>
      <c r="E4">
        <v>0.3</v>
      </c>
      <c r="F4">
        <v>0.8</v>
      </c>
      <c r="G4">
        <v>0.8</v>
      </c>
      <c r="H4">
        <v>0.04</v>
      </c>
      <c r="I4">
        <v>0.6</v>
      </c>
      <c r="J4">
        <v>6</v>
      </c>
      <c r="K4">
        <v>5000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K4"/>
  <sheetViews>
    <sheetView workbookViewId="0">
      <selection sqref="A1:C2"/>
    </sheetView>
  </sheetViews>
  <sheetFormatPr defaultRowHeight="15"/>
  <sheetData>
    <row r="1" spans="1:11">
      <c r="A1" s="21" t="s">
        <v>151</v>
      </c>
      <c r="B1" s="21" t="s">
        <v>168</v>
      </c>
      <c r="C1" s="21" t="s">
        <v>169</v>
      </c>
      <c r="D1" s="21" t="s">
        <v>152</v>
      </c>
      <c r="E1" s="21" t="s">
        <v>153</v>
      </c>
      <c r="F1" s="21" t="s">
        <v>154</v>
      </c>
      <c r="G1" s="21" t="s">
        <v>155</v>
      </c>
      <c r="H1" s="21" t="s">
        <v>156</v>
      </c>
      <c r="I1" s="21" t="s">
        <v>157</v>
      </c>
      <c r="J1" s="21" t="s">
        <v>402</v>
      </c>
      <c r="K1" s="21" t="s">
        <v>403</v>
      </c>
    </row>
    <row r="2" spans="1:11">
      <c r="A2" t="s">
        <v>158</v>
      </c>
      <c r="B2" t="s">
        <v>170</v>
      </c>
      <c r="C2" t="s">
        <v>171</v>
      </c>
      <c r="D2" t="s">
        <v>159</v>
      </c>
      <c r="E2" t="s">
        <v>20</v>
      </c>
      <c r="F2" t="s">
        <v>28</v>
      </c>
      <c r="G2" t="s">
        <v>101</v>
      </c>
      <c r="H2" t="s">
        <v>36</v>
      </c>
      <c r="I2" t="s">
        <v>76</v>
      </c>
    </row>
    <row r="3" spans="1:11">
      <c r="A3" t="s">
        <v>404</v>
      </c>
      <c r="B3" t="s">
        <v>406</v>
      </c>
      <c r="C3" t="s">
        <v>407</v>
      </c>
      <c r="D3" t="s">
        <v>159</v>
      </c>
      <c r="E3" t="s">
        <v>20</v>
      </c>
      <c r="F3" t="s">
        <v>28</v>
      </c>
      <c r="G3" t="s">
        <v>101</v>
      </c>
      <c r="H3" t="s">
        <v>36</v>
      </c>
      <c r="I3" t="s">
        <v>76</v>
      </c>
      <c r="J3" t="s">
        <v>75</v>
      </c>
    </row>
    <row r="4" spans="1:11">
      <c r="A4" t="s">
        <v>405</v>
      </c>
      <c r="B4" t="s">
        <v>408</v>
      </c>
      <c r="C4" t="s">
        <v>409</v>
      </c>
      <c r="D4" t="s">
        <v>159</v>
      </c>
      <c r="E4" t="s">
        <v>20</v>
      </c>
      <c r="F4" t="s">
        <v>28</v>
      </c>
      <c r="G4" t="s">
        <v>101</v>
      </c>
      <c r="H4" t="s">
        <v>36</v>
      </c>
      <c r="I4" t="s">
        <v>76</v>
      </c>
      <c r="J4" t="s">
        <v>75</v>
      </c>
      <c r="K4" t="s">
        <v>8</v>
      </c>
    </row>
  </sheetData>
  <pageMargins left="0.75" right="0.75" top="1" bottom="1" header="0.5" footer="0.5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AP22"/>
  <sheetViews>
    <sheetView topLeftCell="A49" workbookViewId="0"/>
  </sheetViews>
  <sheetFormatPr defaultRowHeight="15"/>
  <sheetData>
    <row r="1" spans="1:42">
      <c r="A1" s="21" t="s">
        <v>151</v>
      </c>
      <c r="B1" s="21" t="s">
        <v>172</v>
      </c>
      <c r="C1" s="21" t="s">
        <v>173</v>
      </c>
      <c r="D1" s="21" t="s">
        <v>174</v>
      </c>
      <c r="E1" s="21" t="s">
        <v>175</v>
      </c>
      <c r="F1" s="21" t="s">
        <v>176</v>
      </c>
      <c r="G1" s="21" t="s">
        <v>177</v>
      </c>
      <c r="H1" s="21" t="s">
        <v>178</v>
      </c>
      <c r="I1" s="21" t="s">
        <v>179</v>
      </c>
      <c r="J1" s="21" t="s">
        <v>180</v>
      </c>
      <c r="K1" s="21" t="s">
        <v>181</v>
      </c>
      <c r="L1" s="21" t="s">
        <v>182</v>
      </c>
      <c r="M1" s="21" t="s">
        <v>183</v>
      </c>
      <c r="N1" s="21" t="s">
        <v>184</v>
      </c>
      <c r="O1" s="21" t="s">
        <v>185</v>
      </c>
      <c r="P1" s="21" t="s">
        <v>186</v>
      </c>
      <c r="Q1" s="21" t="s">
        <v>187</v>
      </c>
      <c r="R1" s="21" t="s">
        <v>188</v>
      </c>
      <c r="S1" s="21" t="s">
        <v>189</v>
      </c>
      <c r="T1" s="21" t="s">
        <v>190</v>
      </c>
      <c r="U1" s="21" t="s">
        <v>191</v>
      </c>
      <c r="V1" s="21" t="s">
        <v>192</v>
      </c>
      <c r="W1" s="21" t="s">
        <v>193</v>
      </c>
      <c r="X1" s="21" t="s">
        <v>194</v>
      </c>
      <c r="Y1" s="21" t="s">
        <v>195</v>
      </c>
      <c r="Z1" s="21" t="s">
        <v>196</v>
      </c>
      <c r="AA1" s="21" t="s">
        <v>197</v>
      </c>
      <c r="AB1" s="21" t="s">
        <v>198</v>
      </c>
      <c r="AC1" s="21" t="s">
        <v>199</v>
      </c>
      <c r="AD1" s="21" t="s">
        <v>200</v>
      </c>
      <c r="AE1" s="21" t="s">
        <v>201</v>
      </c>
      <c r="AF1" s="21" t="s">
        <v>202</v>
      </c>
      <c r="AG1" s="21" t="s">
        <v>203</v>
      </c>
      <c r="AH1" s="21" t="s">
        <v>204</v>
      </c>
      <c r="AI1" s="21" t="s">
        <v>205</v>
      </c>
      <c r="AJ1" s="21" t="s">
        <v>206</v>
      </c>
      <c r="AK1" s="21" t="s">
        <v>207</v>
      </c>
      <c r="AL1" s="21" t="s">
        <v>208</v>
      </c>
      <c r="AM1" s="21" t="s">
        <v>209</v>
      </c>
      <c r="AN1" s="21" t="s">
        <v>210</v>
      </c>
      <c r="AO1" s="21" t="s">
        <v>211</v>
      </c>
      <c r="AP1" s="21" t="s">
        <v>212</v>
      </c>
    </row>
    <row r="2" spans="1:42">
      <c r="A2" t="s">
        <v>158</v>
      </c>
      <c r="B2">
        <v>0</v>
      </c>
      <c r="C2" t="s">
        <v>159</v>
      </c>
      <c r="D2">
        <v>3.8928944530698639</v>
      </c>
      <c r="E2">
        <v>3.7715993541904078</v>
      </c>
      <c r="F2">
        <v>3.2040005836745769</v>
      </c>
      <c r="G2">
        <v>3.53488268263292</v>
      </c>
      <c r="H2">
        <v>3.8719605690311929</v>
      </c>
      <c r="I2">
        <v>3.5537733326555538</v>
      </c>
      <c r="J2">
        <v>3.843418340327498</v>
      </c>
      <c r="K2">
        <v>3.842141346021847</v>
      </c>
      <c r="L2">
        <v>3.574663963228637</v>
      </c>
      <c r="M2">
        <v>3.6232945521219171</v>
      </c>
      <c r="N2">
        <v>3.671262917695441</v>
      </c>
      <c r="O2">
        <v>0.21619800441688691</v>
      </c>
      <c r="P2">
        <v>6.8367811954050603E-2</v>
      </c>
      <c r="Q2">
        <v>146</v>
      </c>
      <c r="R2">
        <v>147</v>
      </c>
      <c r="S2">
        <v>201</v>
      </c>
      <c r="T2">
        <v>161</v>
      </c>
      <c r="U2">
        <v>151</v>
      </c>
      <c r="V2">
        <v>162</v>
      </c>
      <c r="W2">
        <v>140</v>
      </c>
      <c r="X2">
        <v>157</v>
      </c>
      <c r="Y2">
        <v>169</v>
      </c>
      <c r="Z2">
        <v>146</v>
      </c>
      <c r="AA2">
        <v>158</v>
      </c>
      <c r="AB2">
        <v>17.568911937472588</v>
      </c>
      <c r="AC2">
        <v>5.555777773333511</v>
      </c>
      <c r="AD2">
        <v>22542.516381850612</v>
      </c>
      <c r="AE2">
        <v>22214.599009400139</v>
      </c>
      <c r="AF2">
        <v>15442.504341375619</v>
      </c>
      <c r="AG2">
        <v>22417.99344839753</v>
      </c>
      <c r="AH2">
        <v>21605.69448908609</v>
      </c>
      <c r="AI2">
        <v>21873.722968177892</v>
      </c>
      <c r="AJ2">
        <v>24502.702854465711</v>
      </c>
      <c r="AK2">
        <v>19835.884425259941</v>
      </c>
      <c r="AL2">
        <v>20265.65596816568</v>
      </c>
      <c r="AM2">
        <v>23626.965916050958</v>
      </c>
      <c r="AN2">
        <v>21432.82398022302</v>
      </c>
      <c r="AO2">
        <v>2518.2062852825561</v>
      </c>
      <c r="AP2">
        <v>796.3267479644627</v>
      </c>
    </row>
    <row r="3" spans="1:42">
      <c r="A3" t="s">
        <v>158</v>
      </c>
      <c r="B3">
        <v>0</v>
      </c>
      <c r="C3" t="s">
        <v>76</v>
      </c>
      <c r="D3">
        <v>1.4024018171900869</v>
      </c>
      <c r="E3">
        <v>1.8279879757446671</v>
      </c>
      <c r="F3">
        <v>1.677115002035527</v>
      </c>
      <c r="G3">
        <v>1.5063494724139179</v>
      </c>
      <c r="H3">
        <v>1.8789090835967741</v>
      </c>
      <c r="I3">
        <v>1.619774866706313</v>
      </c>
      <c r="J3">
        <v>1.920663437465095</v>
      </c>
      <c r="K3">
        <v>1.5923880773693579</v>
      </c>
      <c r="L3">
        <v>1.943321215618145</v>
      </c>
      <c r="M3">
        <v>1.7093383706021139</v>
      </c>
      <c r="N3">
        <v>1.7078249318742</v>
      </c>
      <c r="O3">
        <v>0.18268588238096919</v>
      </c>
      <c r="P3">
        <v>5.7770348468148713E-2</v>
      </c>
      <c r="Q3">
        <v>116</v>
      </c>
      <c r="R3">
        <v>90</v>
      </c>
      <c r="S3">
        <v>76</v>
      </c>
      <c r="T3">
        <v>97</v>
      </c>
      <c r="U3">
        <v>93</v>
      </c>
      <c r="V3">
        <v>99</v>
      </c>
      <c r="W3">
        <v>106</v>
      </c>
      <c r="X3">
        <v>109</v>
      </c>
      <c r="Y3">
        <v>97</v>
      </c>
      <c r="Z3">
        <v>123</v>
      </c>
      <c r="AA3">
        <v>100.6</v>
      </c>
      <c r="AB3">
        <v>13.508844839174399</v>
      </c>
      <c r="AC3">
        <v>4.2718718249602112</v>
      </c>
      <c r="AD3">
        <v>10659.766163543951</v>
      </c>
      <c r="AE3">
        <v>9515.317260090771</v>
      </c>
      <c r="AF3">
        <v>12858.38079793553</v>
      </c>
      <c r="AG3">
        <v>7902.8554848401009</v>
      </c>
      <c r="AH3">
        <v>10133.72541391419</v>
      </c>
      <c r="AI3">
        <v>8427.0658070505087</v>
      </c>
      <c r="AJ3">
        <v>9561.3942298792463</v>
      </c>
      <c r="AK3">
        <v>10370.26617145504</v>
      </c>
      <c r="AL3">
        <v>9068.2888215805178</v>
      </c>
      <c r="AM3">
        <v>8653.808589972934</v>
      </c>
      <c r="AN3">
        <v>9715.0868740262795</v>
      </c>
      <c r="AO3">
        <v>1411.4060488384509</v>
      </c>
      <c r="AP3">
        <v>446.32578176683541</v>
      </c>
    </row>
    <row r="4" spans="1:42">
      <c r="A4" t="s">
        <v>158</v>
      </c>
      <c r="B4">
        <v>0</v>
      </c>
      <c r="C4" t="s">
        <v>36</v>
      </c>
      <c r="D4">
        <v>3.032114127512282</v>
      </c>
      <c r="E4">
        <v>3.7148703781764709</v>
      </c>
      <c r="F4">
        <v>3.40631707614375</v>
      </c>
      <c r="G4">
        <v>3.8031824302727268</v>
      </c>
      <c r="H4">
        <v>3.090876908801818</v>
      </c>
      <c r="I4">
        <v>2.4325767813129628</v>
      </c>
      <c r="J4">
        <v>3.095971107912499</v>
      </c>
      <c r="K4">
        <v>2.7287044879818501</v>
      </c>
      <c r="L4">
        <v>2.5877538591360012</v>
      </c>
      <c r="M4">
        <v>3.1964513900680851</v>
      </c>
      <c r="N4">
        <v>3.1088818547318429</v>
      </c>
      <c r="O4">
        <v>0.45034473633688032</v>
      </c>
      <c r="P4">
        <v>0.1424115099092535</v>
      </c>
      <c r="Q4">
        <v>57</v>
      </c>
      <c r="R4">
        <v>51</v>
      </c>
      <c r="S4">
        <v>48</v>
      </c>
      <c r="T4">
        <v>44</v>
      </c>
      <c r="U4">
        <v>55</v>
      </c>
      <c r="V4">
        <v>54</v>
      </c>
      <c r="W4">
        <v>48</v>
      </c>
      <c r="X4">
        <v>53</v>
      </c>
      <c r="Y4">
        <v>50</v>
      </c>
      <c r="Z4">
        <v>47</v>
      </c>
      <c r="AA4">
        <v>50.7</v>
      </c>
      <c r="AB4">
        <v>4.0565447804203467</v>
      </c>
      <c r="AC4">
        <v>1.28279209365959</v>
      </c>
      <c r="AD4">
        <v>26164.530496491239</v>
      </c>
      <c r="AE4">
        <v>22565.680853843121</v>
      </c>
      <c r="AF4">
        <v>24482.9681375</v>
      </c>
      <c r="AG4">
        <v>22856.627952522718</v>
      </c>
      <c r="AH4">
        <v>25544.525825436362</v>
      </c>
      <c r="AI4">
        <v>18003.042617277781</v>
      </c>
      <c r="AJ4">
        <v>25062.235808979171</v>
      </c>
      <c r="AK4">
        <v>22966.932846264139</v>
      </c>
      <c r="AL4">
        <v>15645.399142644999</v>
      </c>
      <c r="AM4">
        <v>25744.043622765959</v>
      </c>
      <c r="AN4">
        <v>22903.598730372549</v>
      </c>
      <c r="AO4">
        <v>3490.4271989593672</v>
      </c>
      <c r="AP4">
        <v>1103.7699955713299</v>
      </c>
    </row>
    <row r="5" spans="1:42">
      <c r="A5" t="s">
        <v>158</v>
      </c>
      <c r="B5">
        <v>0</v>
      </c>
      <c r="C5" t="s">
        <v>101</v>
      </c>
      <c r="D5">
        <v>2.0588207240718752</v>
      </c>
      <c r="E5">
        <v>1.855206807413333</v>
      </c>
      <c r="F5">
        <v>1.857998755406451</v>
      </c>
      <c r="G5">
        <v>1.896488904728125</v>
      </c>
      <c r="H5">
        <v>2.243255614508</v>
      </c>
      <c r="I5">
        <v>1.9093753586147051</v>
      </c>
      <c r="J5">
        <v>1.665331632908696</v>
      </c>
      <c r="K5">
        <v>2.266328938783333</v>
      </c>
      <c r="L5">
        <v>2.4226449815038462</v>
      </c>
      <c r="M5">
        <v>3.0855662030833342</v>
      </c>
      <c r="N5">
        <v>2.1261017921021699</v>
      </c>
      <c r="O5">
        <v>0.40875014476987409</v>
      </c>
      <c r="P5">
        <v>0.1292581451396364</v>
      </c>
      <c r="Q5">
        <v>32</v>
      </c>
      <c r="R5">
        <v>30</v>
      </c>
      <c r="S5">
        <v>31</v>
      </c>
      <c r="T5">
        <v>32</v>
      </c>
      <c r="U5">
        <v>25</v>
      </c>
      <c r="V5">
        <v>34</v>
      </c>
      <c r="W5">
        <v>46</v>
      </c>
      <c r="X5">
        <v>30</v>
      </c>
      <c r="Y5">
        <v>26</v>
      </c>
      <c r="Z5">
        <v>24</v>
      </c>
      <c r="AA5">
        <v>31</v>
      </c>
      <c r="AB5">
        <v>6.2182527020592104</v>
      </c>
      <c r="AC5">
        <v>1.96638416050035</v>
      </c>
      <c r="AD5">
        <v>12319.628696312489</v>
      </c>
      <c r="AE5">
        <v>14922.79736886667</v>
      </c>
      <c r="AF5">
        <v>10657.25025290323</v>
      </c>
      <c r="AG5">
        <v>10802.018129624999</v>
      </c>
      <c r="AH5">
        <v>7953.5589830680001</v>
      </c>
      <c r="AI5">
        <v>18385.002690529411</v>
      </c>
      <c r="AJ5">
        <v>8874.5920775869563</v>
      </c>
      <c r="AK5">
        <v>10827.8386015</v>
      </c>
      <c r="AL5">
        <v>7195.0794098461547</v>
      </c>
      <c r="AM5">
        <v>10348.970333083331</v>
      </c>
      <c r="AN5">
        <v>11228.67365433212</v>
      </c>
      <c r="AO5">
        <v>3333.8473473474201</v>
      </c>
      <c r="AP5">
        <v>1054.255098892836</v>
      </c>
    </row>
    <row r="6" spans="1:42">
      <c r="A6" t="s">
        <v>158</v>
      </c>
      <c r="B6">
        <v>0</v>
      </c>
      <c r="C6" t="s">
        <v>28</v>
      </c>
      <c r="D6">
        <v>2.574628275382258</v>
      </c>
      <c r="E6">
        <v>2.3550325526373328</v>
      </c>
      <c r="F6">
        <v>2.4662921306030259</v>
      </c>
      <c r="G6">
        <v>2.228381181895946</v>
      </c>
      <c r="H6">
        <v>2.18437153607973</v>
      </c>
      <c r="I6">
        <v>2.3638158355012662</v>
      </c>
      <c r="J6">
        <v>1.9961604363506169</v>
      </c>
      <c r="K6">
        <v>2.0451285811837501</v>
      </c>
      <c r="L6">
        <v>2.3619936054451611</v>
      </c>
      <c r="M6">
        <v>2.173438097085294</v>
      </c>
      <c r="N6">
        <v>2.2749242232164382</v>
      </c>
      <c r="O6">
        <v>0.18242962081799069</v>
      </c>
      <c r="P6">
        <v>5.7689311446572022E-2</v>
      </c>
      <c r="Q6">
        <v>62</v>
      </c>
      <c r="R6">
        <v>75</v>
      </c>
      <c r="S6">
        <v>76</v>
      </c>
      <c r="T6">
        <v>74</v>
      </c>
      <c r="U6">
        <v>74</v>
      </c>
      <c r="V6">
        <v>83</v>
      </c>
      <c r="W6">
        <v>81</v>
      </c>
      <c r="X6">
        <v>80</v>
      </c>
      <c r="Y6">
        <v>62</v>
      </c>
      <c r="Z6">
        <v>68</v>
      </c>
      <c r="AA6">
        <v>73.5</v>
      </c>
      <c r="AB6">
        <v>7.3974470070573828</v>
      </c>
      <c r="AC6">
        <v>2.3392781412697001</v>
      </c>
      <c r="AD6">
        <v>9254.7198595161262</v>
      </c>
      <c r="AE6">
        <v>14854.121628150009</v>
      </c>
      <c r="AF6">
        <v>15140.521092236841</v>
      </c>
      <c r="AG6">
        <v>13336.417137675669</v>
      </c>
      <c r="AH6">
        <v>12976.409973216219</v>
      </c>
      <c r="AI6">
        <v>13974.661158270001</v>
      </c>
      <c r="AJ6">
        <v>9233.0963140617314</v>
      </c>
      <c r="AK6">
        <v>11344.607338956001</v>
      </c>
      <c r="AL6">
        <v>19005.19070467741</v>
      </c>
      <c r="AM6">
        <v>9312.1804506900062</v>
      </c>
      <c r="AN6">
        <v>12843.192565744999</v>
      </c>
      <c r="AO6">
        <v>3152.7192706742571</v>
      </c>
      <c r="AP6">
        <v>996.97737184355469</v>
      </c>
    </row>
    <row r="7" spans="1:42">
      <c r="A7" t="s">
        <v>158</v>
      </c>
      <c r="B7">
        <v>0</v>
      </c>
      <c r="C7" t="s">
        <v>20</v>
      </c>
      <c r="D7">
        <v>2.0633033571647621</v>
      </c>
      <c r="E7">
        <v>1.377060562301563</v>
      </c>
      <c r="F7">
        <v>1.547282183811111</v>
      </c>
      <c r="G7">
        <v>1.7287021637116671</v>
      </c>
      <c r="H7">
        <v>1.620837267647206</v>
      </c>
      <c r="I7">
        <v>1.8772469838163339</v>
      </c>
      <c r="J7">
        <v>1.465447656791228</v>
      </c>
      <c r="K7">
        <v>1.4882725105164181</v>
      </c>
      <c r="L7">
        <v>1.5413355825249999</v>
      </c>
      <c r="M7">
        <v>1.6951086863410709</v>
      </c>
      <c r="N7">
        <v>1.640459695462636</v>
      </c>
      <c r="O7">
        <v>0.2075519110387857</v>
      </c>
      <c r="P7">
        <v>6.5633677160320689E-2</v>
      </c>
      <c r="Q7">
        <v>42</v>
      </c>
      <c r="R7">
        <v>64</v>
      </c>
      <c r="S7">
        <v>54</v>
      </c>
      <c r="T7">
        <v>60</v>
      </c>
      <c r="U7">
        <v>68</v>
      </c>
      <c r="V7">
        <v>60</v>
      </c>
      <c r="W7">
        <v>57</v>
      </c>
      <c r="X7">
        <v>67</v>
      </c>
      <c r="Y7">
        <v>64</v>
      </c>
      <c r="Z7">
        <v>56</v>
      </c>
      <c r="AA7">
        <v>59.2</v>
      </c>
      <c r="AB7">
        <v>7.6274358586472406</v>
      </c>
      <c r="AC7">
        <v>2.4120070020167388</v>
      </c>
      <c r="AD7">
        <v>6251.2392199166688</v>
      </c>
      <c r="AE7">
        <v>6507.9719725890654</v>
      </c>
      <c r="AF7">
        <v>7730.2791358148143</v>
      </c>
      <c r="AG7">
        <v>11264.078402141669</v>
      </c>
      <c r="AH7">
        <v>7940.1818957500009</v>
      </c>
      <c r="AI7">
        <v>8025.1126311466651</v>
      </c>
      <c r="AJ7">
        <v>5798.599897713857</v>
      </c>
      <c r="AK7">
        <v>7058.3670764522376</v>
      </c>
      <c r="AL7">
        <v>10278.751828828121</v>
      </c>
      <c r="AM7">
        <v>7591.9478280535704</v>
      </c>
      <c r="AN7">
        <v>7844.6529888406667</v>
      </c>
      <c r="AO7">
        <v>1727.753918209417</v>
      </c>
      <c r="AP7">
        <v>546.36376178220257</v>
      </c>
    </row>
    <row r="8" spans="1:42">
      <c r="A8" t="s">
        <v>404</v>
      </c>
      <c r="B8">
        <v>1</v>
      </c>
      <c r="C8" t="s">
        <v>159</v>
      </c>
      <c r="D8">
        <v>3.7944262342291379</v>
      </c>
      <c r="E8">
        <v>3.6166873288847969</v>
      </c>
      <c r="F8">
        <v>3.476568958379346</v>
      </c>
      <c r="G8">
        <v>3.3118723790438258</v>
      </c>
      <c r="H8">
        <v>3.6313193504430452</v>
      </c>
      <c r="I8">
        <v>3.591088524737037</v>
      </c>
      <c r="J8">
        <v>3.493146048117532</v>
      </c>
      <c r="K8">
        <v>3.784485081733826</v>
      </c>
      <c r="L8">
        <v>3.4036064280314822</v>
      </c>
      <c r="M8">
        <v>3.5215925589005428</v>
      </c>
      <c r="N8">
        <v>3.562479289250057</v>
      </c>
      <c r="O8">
        <v>0.15401505286913439</v>
      </c>
      <c r="P8">
        <v>4.870383610177155E-2</v>
      </c>
      <c r="Q8">
        <v>151</v>
      </c>
      <c r="R8">
        <v>173</v>
      </c>
      <c r="S8">
        <v>184</v>
      </c>
      <c r="T8">
        <v>196</v>
      </c>
      <c r="U8">
        <v>151</v>
      </c>
      <c r="V8">
        <v>189</v>
      </c>
      <c r="W8">
        <v>154</v>
      </c>
      <c r="X8">
        <v>170</v>
      </c>
      <c r="Y8">
        <v>162</v>
      </c>
      <c r="Z8">
        <v>166</v>
      </c>
      <c r="AA8">
        <v>169.6</v>
      </c>
      <c r="AB8">
        <v>15.980543725974339</v>
      </c>
      <c r="AC8">
        <v>5.0534916421992602</v>
      </c>
      <c r="AD8">
        <v>24516.306048005699</v>
      </c>
      <c r="AE8">
        <v>23380.056843015089</v>
      </c>
      <c r="AF8">
        <v>21220.530585903649</v>
      </c>
      <c r="AG8">
        <v>22834.486266851909</v>
      </c>
      <c r="AH8">
        <v>19312.754287758999</v>
      </c>
      <c r="AI8">
        <v>20211.315324287028</v>
      </c>
      <c r="AJ8">
        <v>25154.872356347641</v>
      </c>
      <c r="AK8">
        <v>18342.864222503111</v>
      </c>
      <c r="AL8">
        <v>21548.066270257659</v>
      </c>
      <c r="AM8">
        <v>25737.297112517881</v>
      </c>
      <c r="AN8">
        <v>22225.854931744871</v>
      </c>
      <c r="AO8">
        <v>2515.5155487189181</v>
      </c>
      <c r="AP8">
        <v>795.47586235200379</v>
      </c>
    </row>
    <row r="9" spans="1:42">
      <c r="A9" t="s">
        <v>404</v>
      </c>
      <c r="B9">
        <v>1</v>
      </c>
      <c r="C9" t="s">
        <v>28</v>
      </c>
      <c r="D9">
        <v>2.1432154714760601</v>
      </c>
      <c r="E9">
        <v>1.6507809168432781</v>
      </c>
      <c r="F9">
        <v>2.177565574259376</v>
      </c>
      <c r="G9">
        <v>1.793706874030667</v>
      </c>
      <c r="H9">
        <v>2.5944707830505891</v>
      </c>
      <c r="I9">
        <v>2.0999744702478051</v>
      </c>
      <c r="J9">
        <v>1.713116452017962</v>
      </c>
      <c r="K9">
        <v>1.973899226675609</v>
      </c>
      <c r="L9">
        <v>1.9639316458346141</v>
      </c>
      <c r="M9">
        <v>2.1131124573200002</v>
      </c>
      <c r="N9">
        <v>2.0223773871755961</v>
      </c>
      <c r="O9">
        <v>0.27325460918615369</v>
      </c>
      <c r="P9">
        <v>8.6410694616741529E-2</v>
      </c>
      <c r="Q9">
        <v>66</v>
      </c>
      <c r="R9">
        <v>79</v>
      </c>
      <c r="S9">
        <v>64</v>
      </c>
      <c r="T9">
        <v>75</v>
      </c>
      <c r="U9">
        <v>85</v>
      </c>
      <c r="V9">
        <v>82</v>
      </c>
      <c r="W9">
        <v>79</v>
      </c>
      <c r="X9">
        <v>82</v>
      </c>
      <c r="Y9">
        <v>78</v>
      </c>
      <c r="Z9">
        <v>60</v>
      </c>
      <c r="AA9">
        <v>75</v>
      </c>
      <c r="AB9">
        <v>8.6023252670426267</v>
      </c>
      <c r="AC9">
        <v>2.720294101747089</v>
      </c>
      <c r="AD9">
        <v>10277.44219838318</v>
      </c>
      <c r="AE9">
        <v>13895.185256312659</v>
      </c>
      <c r="AF9">
        <v>14224.43452403125</v>
      </c>
      <c r="AG9">
        <v>10051.85231257747</v>
      </c>
      <c r="AH9">
        <v>11746.84876831506</v>
      </c>
      <c r="AI9">
        <v>14063.91838731707</v>
      </c>
      <c r="AJ9">
        <v>9385.9430467822804</v>
      </c>
      <c r="AK9">
        <v>14167.85584674733</v>
      </c>
      <c r="AL9">
        <v>15988.417959916669</v>
      </c>
      <c r="AM9">
        <v>9940.3530371499983</v>
      </c>
      <c r="AN9">
        <v>12374.225133753291</v>
      </c>
      <c r="AO9">
        <v>2354.8587409664678</v>
      </c>
      <c r="AP9">
        <v>744.67171894104979</v>
      </c>
    </row>
    <row r="10" spans="1:42">
      <c r="A10" t="s">
        <v>404</v>
      </c>
      <c r="B10">
        <v>1</v>
      </c>
      <c r="C10" t="s">
        <v>36</v>
      </c>
      <c r="D10">
        <v>3.6081837968500001</v>
      </c>
      <c r="E10">
        <v>4.1205516487618192</v>
      </c>
      <c r="F10">
        <v>2.9849946765961901</v>
      </c>
      <c r="G10">
        <v>3.306733703455</v>
      </c>
      <c r="H10">
        <v>2.769647415140323</v>
      </c>
      <c r="I10">
        <v>3.1583213056627462</v>
      </c>
      <c r="J10">
        <v>3.0948577893000011</v>
      </c>
      <c r="K10">
        <v>2.501647948844667</v>
      </c>
      <c r="L10">
        <v>2.6153958385918372</v>
      </c>
      <c r="M10">
        <v>3.7961230499920018</v>
      </c>
      <c r="N10">
        <v>3.1956457173194579</v>
      </c>
      <c r="O10">
        <v>0.52220417183808265</v>
      </c>
      <c r="P10">
        <v>0.16513545866502979</v>
      </c>
      <c r="Q10">
        <v>60</v>
      </c>
      <c r="R10">
        <v>55</v>
      </c>
      <c r="S10">
        <v>63</v>
      </c>
      <c r="T10">
        <v>40</v>
      </c>
      <c r="U10">
        <v>62</v>
      </c>
      <c r="V10">
        <v>51</v>
      </c>
      <c r="W10">
        <v>55</v>
      </c>
      <c r="X10">
        <v>54</v>
      </c>
      <c r="Y10">
        <v>49</v>
      </c>
      <c r="Z10">
        <v>50</v>
      </c>
      <c r="AA10">
        <v>53.9</v>
      </c>
      <c r="AB10">
        <v>6.9033003379221114</v>
      </c>
      <c r="AC10">
        <v>2.183015244004392</v>
      </c>
      <c r="AD10">
        <v>23732.685165416671</v>
      </c>
      <c r="AE10">
        <v>23845.13567325455</v>
      </c>
      <c r="AF10">
        <v>22931.915097309531</v>
      </c>
      <c r="AG10">
        <v>22854.911621275001</v>
      </c>
      <c r="AH10">
        <v>22272.63230553225</v>
      </c>
      <c r="AI10">
        <v>20683.708570294119</v>
      </c>
      <c r="AJ10">
        <v>21032.511576454541</v>
      </c>
      <c r="AK10">
        <v>22156.67087366667</v>
      </c>
      <c r="AL10">
        <v>17503.556376448971</v>
      </c>
      <c r="AM10">
        <v>26707.373447800011</v>
      </c>
      <c r="AN10">
        <v>22372.110070745239</v>
      </c>
      <c r="AO10">
        <v>2398.2934967172891</v>
      </c>
      <c r="AP10">
        <v>758.40699471961898</v>
      </c>
    </row>
    <row r="11" spans="1:42">
      <c r="A11" t="s">
        <v>404</v>
      </c>
      <c r="B11">
        <v>1</v>
      </c>
      <c r="C11" t="s">
        <v>76</v>
      </c>
      <c r="D11">
        <v>1.3502416210520001</v>
      </c>
      <c r="E11">
        <v>1.446474570302942</v>
      </c>
      <c r="F11">
        <v>1.6198723854716659</v>
      </c>
      <c r="G11">
        <v>1.6760086697331109</v>
      </c>
      <c r="H11">
        <v>1.702496606265518</v>
      </c>
      <c r="I11">
        <v>1.3465375691262129</v>
      </c>
      <c r="J11">
        <v>1.8276711602859841</v>
      </c>
      <c r="K11">
        <v>1.488285725396929</v>
      </c>
      <c r="L11">
        <v>1.867472142561843</v>
      </c>
      <c r="M11">
        <v>1.719665253718746</v>
      </c>
      <c r="N11">
        <v>1.604472570391495</v>
      </c>
      <c r="O11">
        <v>0.18763013577808119</v>
      </c>
      <c r="P11">
        <v>5.9333858674538602E-2</v>
      </c>
      <c r="Q11">
        <v>125</v>
      </c>
      <c r="R11">
        <v>102</v>
      </c>
      <c r="S11">
        <v>96</v>
      </c>
      <c r="T11">
        <v>90</v>
      </c>
      <c r="U11">
        <v>87</v>
      </c>
      <c r="V11">
        <v>103</v>
      </c>
      <c r="W11">
        <v>122</v>
      </c>
      <c r="X11">
        <v>114</v>
      </c>
      <c r="Y11">
        <v>114</v>
      </c>
      <c r="Z11">
        <v>110</v>
      </c>
      <c r="AA11">
        <v>106.3</v>
      </c>
      <c r="AB11">
        <v>12.91897828777493</v>
      </c>
      <c r="AC11">
        <v>4.0853396431630991</v>
      </c>
      <c r="AD11">
        <v>6921.3330081671966</v>
      </c>
      <c r="AE11">
        <v>8239.5610576655872</v>
      </c>
      <c r="AF11">
        <v>8770.148138565417</v>
      </c>
      <c r="AG11">
        <v>9370.5684618507803</v>
      </c>
      <c r="AH11">
        <v>11320.227737143679</v>
      </c>
      <c r="AI11">
        <v>7262.5626934646634</v>
      </c>
      <c r="AJ11">
        <v>9727.2661028972998</v>
      </c>
      <c r="AK11">
        <v>9004.796049930701</v>
      </c>
      <c r="AL11">
        <v>8356.9393801182487</v>
      </c>
      <c r="AM11">
        <v>8448.5954740634552</v>
      </c>
      <c r="AN11">
        <v>8742.1998103867027</v>
      </c>
      <c r="AO11">
        <v>1250.4810353694029</v>
      </c>
      <c r="AP11">
        <v>395.43682426128868</v>
      </c>
    </row>
    <row r="12" spans="1:42">
      <c r="A12" t="s">
        <v>404</v>
      </c>
      <c r="B12">
        <v>1</v>
      </c>
      <c r="C12" t="s">
        <v>101</v>
      </c>
      <c r="D12">
        <v>1.979950991145454</v>
      </c>
      <c r="E12">
        <v>1.558066232776786</v>
      </c>
      <c r="F12">
        <v>2.069626944190476</v>
      </c>
      <c r="G12">
        <v>2.2512543619735288</v>
      </c>
      <c r="H12">
        <v>1.8683226911999999</v>
      </c>
      <c r="I12">
        <v>1.849755649389655</v>
      </c>
      <c r="J12">
        <v>1.338513957760527</v>
      </c>
      <c r="K12">
        <v>1.80085108895</v>
      </c>
      <c r="L12">
        <v>1.8753504078571419</v>
      </c>
      <c r="M12">
        <v>1.6882618866517241</v>
      </c>
      <c r="N12">
        <v>1.8279954211895291</v>
      </c>
      <c r="O12">
        <v>0.25769983731013008</v>
      </c>
      <c r="P12">
        <v>8.1491843855485011E-2</v>
      </c>
      <c r="Q12">
        <v>22</v>
      </c>
      <c r="R12">
        <v>28</v>
      </c>
      <c r="S12">
        <v>21</v>
      </c>
      <c r="T12">
        <v>34</v>
      </c>
      <c r="U12">
        <v>19</v>
      </c>
      <c r="V12">
        <v>29</v>
      </c>
      <c r="W12">
        <v>38</v>
      </c>
      <c r="X12">
        <v>26</v>
      </c>
      <c r="Y12">
        <v>28</v>
      </c>
      <c r="Z12">
        <v>29</v>
      </c>
      <c r="AA12">
        <v>27.4</v>
      </c>
      <c r="AB12">
        <v>5.8156875966838379</v>
      </c>
      <c r="AC12">
        <v>1.8390818965511631</v>
      </c>
      <c r="AD12">
        <v>13164.910455636371</v>
      </c>
      <c r="AE12">
        <v>9846.6416432142796</v>
      </c>
      <c r="AF12">
        <v>8975.8386824285717</v>
      </c>
      <c r="AG12">
        <v>13232.124531176471</v>
      </c>
      <c r="AH12">
        <v>6938.4888921963147</v>
      </c>
      <c r="AI12">
        <v>12851.15094955172</v>
      </c>
      <c r="AJ12">
        <v>11078.614773406311</v>
      </c>
      <c r="AK12">
        <v>9997.5398318153857</v>
      </c>
      <c r="AL12">
        <v>11263.560225821429</v>
      </c>
      <c r="AM12">
        <v>10709.55652382759</v>
      </c>
      <c r="AN12">
        <v>10805.84265090744</v>
      </c>
      <c r="AO12">
        <v>1994.639242624994</v>
      </c>
      <c r="AP12">
        <v>630.76031170481929</v>
      </c>
    </row>
    <row r="13" spans="1:42">
      <c r="A13" t="s">
        <v>404</v>
      </c>
      <c r="B13">
        <v>1</v>
      </c>
      <c r="C13" t="s">
        <v>20</v>
      </c>
      <c r="D13">
        <v>1.527687669015946</v>
      </c>
      <c r="E13">
        <v>1.745972951164706</v>
      </c>
      <c r="F13">
        <v>1.233386536541667</v>
      </c>
      <c r="G13">
        <v>1.6634317210506451</v>
      </c>
      <c r="H13">
        <v>1.8246255570243239</v>
      </c>
      <c r="I13">
        <v>1.618034824221791</v>
      </c>
      <c r="J13">
        <v>1.6293982150818971</v>
      </c>
      <c r="K13">
        <v>1.5939149994417909</v>
      </c>
      <c r="L13">
        <v>1.553747367418626</v>
      </c>
      <c r="M13">
        <v>1.39637824816282</v>
      </c>
      <c r="N13">
        <v>1.578657808912421</v>
      </c>
      <c r="O13">
        <v>0.16855450855277199</v>
      </c>
      <c r="P13">
        <v>5.3301615691709082E-2</v>
      </c>
      <c r="Q13">
        <v>74</v>
      </c>
      <c r="R13">
        <v>51</v>
      </c>
      <c r="S13">
        <v>84</v>
      </c>
      <c r="T13">
        <v>62</v>
      </c>
      <c r="U13">
        <v>74</v>
      </c>
      <c r="V13">
        <v>62</v>
      </c>
      <c r="W13">
        <v>58</v>
      </c>
      <c r="X13">
        <v>67</v>
      </c>
      <c r="Y13">
        <v>80</v>
      </c>
      <c r="Z13">
        <v>78</v>
      </c>
      <c r="AA13">
        <v>69</v>
      </c>
      <c r="AB13">
        <v>10.66666666666667</v>
      </c>
      <c r="AC13">
        <v>3.3730961708462721</v>
      </c>
      <c r="AD13">
        <v>5654.4206620516188</v>
      </c>
      <c r="AE13">
        <v>7949.8831589352958</v>
      </c>
      <c r="AF13">
        <v>5033.3495871125006</v>
      </c>
      <c r="AG13">
        <v>7936.393507532257</v>
      </c>
      <c r="AH13">
        <v>8175.135961137833</v>
      </c>
      <c r="AI13">
        <v>7873.9526110174183</v>
      </c>
      <c r="AJ13">
        <v>4977.8984867741392</v>
      </c>
      <c r="AK13">
        <v>7954.0980235164161</v>
      </c>
      <c r="AL13">
        <v>7657.7759042500038</v>
      </c>
      <c r="AM13">
        <v>5566.5368780589743</v>
      </c>
      <c r="AN13">
        <v>6877.9444780386448</v>
      </c>
      <c r="AO13">
        <v>1371.93512307323</v>
      </c>
      <c r="AP13">
        <v>433.84397908948301</v>
      </c>
    </row>
    <row r="14" spans="1:42">
      <c r="A14" t="s">
        <v>404</v>
      </c>
      <c r="B14">
        <v>1</v>
      </c>
      <c r="C14" t="s">
        <v>75</v>
      </c>
      <c r="D14">
        <v>0.94090769079259284</v>
      </c>
      <c r="E14">
        <v>0.92354213175714284</v>
      </c>
      <c r="F14">
        <v>0.72293236145952389</v>
      </c>
      <c r="G14">
        <v>1.0834029774</v>
      </c>
      <c r="H14">
        <v>1.0653962031555551</v>
      </c>
      <c r="I14">
        <v>0.7056526566890321</v>
      </c>
      <c r="J14">
        <v>0.95677343457500041</v>
      </c>
      <c r="K14">
        <v>1.052613410175862</v>
      </c>
      <c r="L14">
        <v>0.76143782651511627</v>
      </c>
      <c r="M14">
        <v>0.89478087451848487</v>
      </c>
      <c r="N14">
        <v>0.91074395670383124</v>
      </c>
      <c r="O14">
        <v>0.1402103700062082</v>
      </c>
      <c r="P14">
        <v>4.4338412079457483E-2</v>
      </c>
      <c r="Q14">
        <v>27</v>
      </c>
      <c r="R14">
        <v>35</v>
      </c>
      <c r="S14">
        <v>42</v>
      </c>
      <c r="T14">
        <v>35</v>
      </c>
      <c r="U14">
        <v>36</v>
      </c>
      <c r="V14">
        <v>31</v>
      </c>
      <c r="W14">
        <v>36</v>
      </c>
      <c r="X14">
        <v>29</v>
      </c>
      <c r="Y14">
        <v>43</v>
      </c>
      <c r="Z14">
        <v>33</v>
      </c>
      <c r="AA14">
        <v>34.700000000000003</v>
      </c>
      <c r="AB14">
        <v>5.1001089312985366</v>
      </c>
      <c r="AC14">
        <v>1.6127960537870589</v>
      </c>
      <c r="AD14">
        <v>4337.4542244629629</v>
      </c>
      <c r="AE14">
        <v>3509.3300584285712</v>
      </c>
      <c r="AF14">
        <v>2718.3547010476191</v>
      </c>
      <c r="AG14">
        <v>3851.6447661325719</v>
      </c>
      <c r="AH14">
        <v>4563.2841934166654</v>
      </c>
      <c r="AI14">
        <v>4176.3544516603224</v>
      </c>
      <c r="AJ14">
        <v>3494.2755942513882</v>
      </c>
      <c r="AK14">
        <v>2393.571849512758</v>
      </c>
      <c r="AL14">
        <v>3317.8366303558141</v>
      </c>
      <c r="AM14">
        <v>3337.387904986665</v>
      </c>
      <c r="AN14">
        <v>3569.9494374255328</v>
      </c>
      <c r="AO14">
        <v>687.91000969679919</v>
      </c>
      <c r="AP14">
        <v>217.5362455870401</v>
      </c>
    </row>
    <row r="15" spans="1:42">
      <c r="A15" t="s">
        <v>405</v>
      </c>
      <c r="B15">
        <v>2</v>
      </c>
      <c r="C15" t="s">
        <v>159</v>
      </c>
      <c r="D15">
        <v>3.302128521916138</v>
      </c>
      <c r="E15">
        <v>3.480686680922727</v>
      </c>
      <c r="F15">
        <v>3.510126695267576</v>
      </c>
      <c r="G15">
        <v>3.5167075392068661</v>
      </c>
      <c r="H15">
        <v>3.510622989207457</v>
      </c>
      <c r="I15">
        <v>3.4242722214878309</v>
      </c>
      <c r="J15">
        <v>3.2847210213631959</v>
      </c>
      <c r="K15">
        <v>3.626956230884208</v>
      </c>
      <c r="L15">
        <v>3.2487834343524842</v>
      </c>
      <c r="M15">
        <v>3.3954553550387092</v>
      </c>
      <c r="N15">
        <v>3.4300460689647192</v>
      </c>
      <c r="O15">
        <v>0.1217109994438151</v>
      </c>
      <c r="P15">
        <v>3.8488397453794232E-2</v>
      </c>
      <c r="Q15">
        <v>158</v>
      </c>
      <c r="R15">
        <v>198</v>
      </c>
      <c r="S15">
        <v>169</v>
      </c>
      <c r="T15">
        <v>187</v>
      </c>
      <c r="U15">
        <v>173</v>
      </c>
      <c r="V15">
        <v>189</v>
      </c>
      <c r="W15">
        <v>144</v>
      </c>
      <c r="X15">
        <v>171</v>
      </c>
      <c r="Y15">
        <v>141</v>
      </c>
      <c r="Z15">
        <v>186</v>
      </c>
      <c r="AA15">
        <v>171.6</v>
      </c>
      <c r="AB15">
        <v>19.253859641929228</v>
      </c>
      <c r="AC15">
        <v>6.0886050217690348</v>
      </c>
      <c r="AD15">
        <v>22612.745138050679</v>
      </c>
      <c r="AE15">
        <v>16988.088061358139</v>
      </c>
      <c r="AF15">
        <v>19519.485364010099</v>
      </c>
      <c r="AG15">
        <v>18029.682287101441</v>
      </c>
      <c r="AH15">
        <v>20381.811799101899</v>
      </c>
      <c r="AI15">
        <v>16055.24741903508</v>
      </c>
      <c r="AJ15">
        <v>24608.16628165952</v>
      </c>
      <c r="AK15">
        <v>17229.251168031631</v>
      </c>
      <c r="AL15">
        <v>19610.856459284689</v>
      </c>
      <c r="AM15">
        <v>19271.504818451551</v>
      </c>
      <c r="AN15">
        <v>19430.683879608481</v>
      </c>
      <c r="AO15">
        <v>2626.17434276526</v>
      </c>
      <c r="AP15">
        <v>830.46924558339572</v>
      </c>
    </row>
    <row r="16" spans="1:42">
      <c r="A16" t="s">
        <v>405</v>
      </c>
      <c r="B16">
        <v>2</v>
      </c>
      <c r="C16" t="s">
        <v>28</v>
      </c>
      <c r="D16">
        <v>2.376384074047392</v>
      </c>
      <c r="E16">
        <v>2.1206601525705882</v>
      </c>
      <c r="F16">
        <v>2.2403989259245898</v>
      </c>
      <c r="G16">
        <v>2.0753194882272719</v>
      </c>
      <c r="H16">
        <v>2.4160446427712641</v>
      </c>
      <c r="I16">
        <v>2.0166931928645568</v>
      </c>
      <c r="J16">
        <v>2.4219307853077341</v>
      </c>
      <c r="K16">
        <v>2.1179135954731718</v>
      </c>
      <c r="L16">
        <v>2.262361601002596</v>
      </c>
      <c r="M16">
        <v>2.0818241295622948</v>
      </c>
      <c r="N16">
        <v>2.2129530587751458</v>
      </c>
      <c r="O16">
        <v>0.15166786409939151</v>
      </c>
      <c r="P16">
        <v>4.7961589840695949E-2</v>
      </c>
      <c r="Q16">
        <v>69</v>
      </c>
      <c r="R16">
        <v>51</v>
      </c>
      <c r="S16">
        <v>61</v>
      </c>
      <c r="T16">
        <v>55</v>
      </c>
      <c r="U16">
        <v>87</v>
      </c>
      <c r="V16">
        <v>79</v>
      </c>
      <c r="W16">
        <v>75</v>
      </c>
      <c r="X16">
        <v>82</v>
      </c>
      <c r="Y16">
        <v>77</v>
      </c>
      <c r="Z16">
        <v>61</v>
      </c>
      <c r="AA16">
        <v>69.7</v>
      </c>
      <c r="AB16">
        <v>12.184233892845111</v>
      </c>
      <c r="AC16">
        <v>3.85299306456105</v>
      </c>
      <c r="AD16">
        <v>12041.820089061601</v>
      </c>
      <c r="AE16">
        <v>15235.74504486608</v>
      </c>
      <c r="AF16">
        <v>13196.292807526719</v>
      </c>
      <c r="AG16">
        <v>12089.57466817091</v>
      </c>
      <c r="AH16">
        <v>12960.37074049701</v>
      </c>
      <c r="AI16">
        <v>14454.392368874171</v>
      </c>
      <c r="AJ16">
        <v>9364.9343774318695</v>
      </c>
      <c r="AK16">
        <v>13481.208906180491</v>
      </c>
      <c r="AL16">
        <v>16367.717836324689</v>
      </c>
      <c r="AM16">
        <v>10963.170410049181</v>
      </c>
      <c r="AN16">
        <v>13015.52272489827</v>
      </c>
      <c r="AO16">
        <v>2050.3102796303301</v>
      </c>
      <c r="AP16">
        <v>648.36503936885754</v>
      </c>
    </row>
    <row r="17" spans="1:42">
      <c r="A17" t="s">
        <v>405</v>
      </c>
      <c r="B17">
        <v>2</v>
      </c>
      <c r="C17" t="s">
        <v>76</v>
      </c>
      <c r="D17">
        <v>1.4719098064791041</v>
      </c>
      <c r="E17">
        <v>1.718575619363117</v>
      </c>
      <c r="F17">
        <v>1.489756621376823</v>
      </c>
      <c r="G17">
        <v>1.6154640425104549</v>
      </c>
      <c r="H17">
        <v>1.793957903141248</v>
      </c>
      <c r="I17">
        <v>1.4457244046437501</v>
      </c>
      <c r="J17">
        <v>1.3851521628445309</v>
      </c>
      <c r="K17">
        <v>1.5217093057860001</v>
      </c>
      <c r="L17">
        <v>1.57245371019836</v>
      </c>
      <c r="M17">
        <v>1.776812024219</v>
      </c>
      <c r="N17">
        <v>1.5791515600562389</v>
      </c>
      <c r="O17">
        <v>0.14307899266501689</v>
      </c>
      <c r="P17">
        <v>4.5245550214397821E-2</v>
      </c>
      <c r="Q17">
        <v>125</v>
      </c>
      <c r="R17">
        <v>77</v>
      </c>
      <c r="S17">
        <v>107</v>
      </c>
      <c r="T17">
        <v>88</v>
      </c>
      <c r="U17">
        <v>89</v>
      </c>
      <c r="V17">
        <v>88</v>
      </c>
      <c r="W17">
        <v>128</v>
      </c>
      <c r="X17">
        <v>115</v>
      </c>
      <c r="Y17">
        <v>128</v>
      </c>
      <c r="Z17">
        <v>100</v>
      </c>
      <c r="AA17">
        <v>104.5</v>
      </c>
      <c r="AB17">
        <v>18.86354508922788</v>
      </c>
      <c r="AC17">
        <v>5.9651767227244257</v>
      </c>
      <c r="AD17">
        <v>8457.5570239778426</v>
      </c>
      <c r="AE17">
        <v>12086.2549008387</v>
      </c>
      <c r="AF17">
        <v>8806.2245072672922</v>
      </c>
      <c r="AG17">
        <v>8889.3104808268236</v>
      </c>
      <c r="AH17">
        <v>10116.28914627528</v>
      </c>
      <c r="AI17">
        <v>9777.7345827801164</v>
      </c>
      <c r="AJ17">
        <v>9168.0244270378917</v>
      </c>
      <c r="AK17">
        <v>9618.5167191608707</v>
      </c>
      <c r="AL17">
        <v>7634.6592898656236</v>
      </c>
      <c r="AM17">
        <v>10315.144363649601</v>
      </c>
      <c r="AN17">
        <v>9486.9715441680037</v>
      </c>
      <c r="AO17">
        <v>1218.064475096465</v>
      </c>
      <c r="AP17">
        <v>385.18580782422731</v>
      </c>
    </row>
    <row r="18" spans="1:42">
      <c r="A18" t="s">
        <v>405</v>
      </c>
      <c r="B18">
        <v>2</v>
      </c>
      <c r="C18" t="s">
        <v>36</v>
      </c>
      <c r="D18">
        <v>3.6804428221625001</v>
      </c>
      <c r="E18">
        <v>3.4935195657808769</v>
      </c>
      <c r="F18">
        <v>3.4183781461660381</v>
      </c>
      <c r="G18">
        <v>3.243972638525455</v>
      </c>
      <c r="H18">
        <v>3.1484171553644451</v>
      </c>
      <c r="I18">
        <v>3.4052157957555562</v>
      </c>
      <c r="J18">
        <v>3.7688036864418182</v>
      </c>
      <c r="K18">
        <v>2.4597172121727282</v>
      </c>
      <c r="L18">
        <v>3.102488642243479</v>
      </c>
      <c r="M18">
        <v>3.018239179969092</v>
      </c>
      <c r="N18">
        <v>3.2739194844581991</v>
      </c>
      <c r="O18">
        <v>0.37577131929480739</v>
      </c>
      <c r="P18">
        <v>0.11882932483379691</v>
      </c>
      <c r="Q18">
        <v>56</v>
      </c>
      <c r="R18">
        <v>57</v>
      </c>
      <c r="S18">
        <v>53</v>
      </c>
      <c r="T18">
        <v>55</v>
      </c>
      <c r="U18">
        <v>45</v>
      </c>
      <c r="V18">
        <v>54</v>
      </c>
      <c r="W18">
        <v>55</v>
      </c>
      <c r="X18">
        <v>55</v>
      </c>
      <c r="Y18">
        <v>46</v>
      </c>
      <c r="Z18">
        <v>55</v>
      </c>
      <c r="AA18">
        <v>53.1</v>
      </c>
      <c r="AB18">
        <v>4.1486276177925534</v>
      </c>
      <c r="AC18">
        <v>1.3119112436102951</v>
      </c>
      <c r="AD18">
        <v>21494.170609476969</v>
      </c>
      <c r="AE18">
        <v>25310.642679929821</v>
      </c>
      <c r="AF18">
        <v>23017.51977462264</v>
      </c>
      <c r="AG18">
        <v>24578.884308750901</v>
      </c>
      <c r="AH18">
        <v>18264.688648311108</v>
      </c>
      <c r="AI18">
        <v>26714.62236298147</v>
      </c>
      <c r="AJ18">
        <v>21369.79578883636</v>
      </c>
      <c r="AK18">
        <v>25107.766578290899</v>
      </c>
      <c r="AL18">
        <v>22754.978211304351</v>
      </c>
      <c r="AM18">
        <v>24416.309191542361</v>
      </c>
      <c r="AN18">
        <v>23302.93781540469</v>
      </c>
      <c r="AO18">
        <v>2462.3806721051169</v>
      </c>
      <c r="AP18">
        <v>778.67313902284116</v>
      </c>
    </row>
    <row r="19" spans="1:42">
      <c r="A19" t="s">
        <v>405</v>
      </c>
      <c r="B19">
        <v>2</v>
      </c>
      <c r="C19" t="s">
        <v>101</v>
      </c>
      <c r="D19">
        <v>1.5033079937724141</v>
      </c>
      <c r="E19">
        <v>2.0136276775724138</v>
      </c>
      <c r="F19">
        <v>1.831167368146154</v>
      </c>
      <c r="G19">
        <v>2.0585575815592589</v>
      </c>
      <c r="H19">
        <v>1.8907935090972221</v>
      </c>
      <c r="I19">
        <v>2.4232905444307691</v>
      </c>
      <c r="J19">
        <v>1.054623448443488</v>
      </c>
      <c r="K19">
        <v>2.443201337239286</v>
      </c>
      <c r="L19">
        <v>1.763837917054857</v>
      </c>
      <c r="M19">
        <v>2.2383925129916662</v>
      </c>
      <c r="N19">
        <v>1.9220799890307529</v>
      </c>
      <c r="O19">
        <v>0.42321199591582809</v>
      </c>
      <c r="P19">
        <v>0.13383138401998951</v>
      </c>
      <c r="Q19">
        <v>29</v>
      </c>
      <c r="R19">
        <v>29</v>
      </c>
      <c r="S19">
        <v>26</v>
      </c>
      <c r="T19">
        <v>27</v>
      </c>
      <c r="U19">
        <v>36</v>
      </c>
      <c r="V19">
        <v>26</v>
      </c>
      <c r="W19">
        <v>43</v>
      </c>
      <c r="X19">
        <v>28</v>
      </c>
      <c r="Y19">
        <v>35</v>
      </c>
      <c r="Z19">
        <v>24</v>
      </c>
      <c r="AA19">
        <v>30.3</v>
      </c>
      <c r="AB19">
        <v>5.8887840661530264</v>
      </c>
      <c r="AC19">
        <v>1.8621970297951229</v>
      </c>
      <c r="AD19">
        <v>12867.017472275171</v>
      </c>
      <c r="AE19">
        <v>11428.114284103451</v>
      </c>
      <c r="AF19">
        <v>14947.395994423079</v>
      </c>
      <c r="AG19">
        <v>9713.0896515555542</v>
      </c>
      <c r="AH19">
        <v>10340.319695717501</v>
      </c>
      <c r="AI19">
        <v>9756.3707165384621</v>
      </c>
      <c r="AJ19">
        <v>11532.974984286049</v>
      </c>
      <c r="AK19">
        <v>7745.7909817499994</v>
      </c>
      <c r="AL19">
        <v>11114.810102355999</v>
      </c>
      <c r="AM19">
        <v>16514.904552166659</v>
      </c>
      <c r="AN19">
        <v>11596.078843517191</v>
      </c>
      <c r="AO19">
        <v>2595.6607750640342</v>
      </c>
      <c r="AP19">
        <v>820.82000823603369</v>
      </c>
    </row>
    <row r="20" spans="1:42">
      <c r="A20" t="s">
        <v>405</v>
      </c>
      <c r="B20">
        <v>2</v>
      </c>
      <c r="C20" t="s">
        <v>20</v>
      </c>
      <c r="D20">
        <v>1.743219158194117</v>
      </c>
      <c r="E20">
        <v>1.2896805978784609</v>
      </c>
      <c r="F20">
        <v>1.6122427542080879</v>
      </c>
      <c r="G20">
        <v>1.48556819084697</v>
      </c>
      <c r="H20">
        <v>1.6562929504285711</v>
      </c>
      <c r="I20">
        <v>1.4347932335665621</v>
      </c>
      <c r="J20">
        <v>1.600737370110606</v>
      </c>
      <c r="K20">
        <v>1.6268086435265621</v>
      </c>
      <c r="L20">
        <v>1.4693081070744349</v>
      </c>
      <c r="M20">
        <v>1.636580288714063</v>
      </c>
      <c r="N20">
        <v>1.5555231294548439</v>
      </c>
      <c r="O20">
        <v>0.13328014350451711</v>
      </c>
      <c r="P20">
        <v>4.2146882034836998E-2</v>
      </c>
      <c r="Q20">
        <v>68</v>
      </c>
      <c r="R20">
        <v>65</v>
      </c>
      <c r="S20">
        <v>68</v>
      </c>
      <c r="T20">
        <v>66</v>
      </c>
      <c r="U20">
        <v>77</v>
      </c>
      <c r="V20">
        <v>64</v>
      </c>
      <c r="W20">
        <v>66</v>
      </c>
      <c r="X20">
        <v>64</v>
      </c>
      <c r="Y20">
        <v>69</v>
      </c>
      <c r="Z20">
        <v>64</v>
      </c>
      <c r="AA20">
        <v>67.099999999999994</v>
      </c>
      <c r="AB20">
        <v>3.9285281382896229</v>
      </c>
      <c r="AC20">
        <v>1.242309676905615</v>
      </c>
      <c r="AD20">
        <v>6521.2510535229458</v>
      </c>
      <c r="AE20">
        <v>7443.9780729692311</v>
      </c>
      <c r="AF20">
        <v>6366.335128897058</v>
      </c>
      <c r="AG20">
        <v>8991.8621431575757</v>
      </c>
      <c r="AH20">
        <v>7996.7479801163599</v>
      </c>
      <c r="AI20">
        <v>7428.1066967656216</v>
      </c>
      <c r="AJ20">
        <v>6274.2841256075772</v>
      </c>
      <c r="AK20">
        <v>8452.6546278281239</v>
      </c>
      <c r="AL20">
        <v>6233.3295925536258</v>
      </c>
      <c r="AM20">
        <v>6397.4055496578121</v>
      </c>
      <c r="AN20">
        <v>7210.5954971075917</v>
      </c>
      <c r="AO20">
        <v>1006.446602780686</v>
      </c>
      <c r="AP20">
        <v>318.26636081257209</v>
      </c>
    </row>
    <row r="21" spans="1:42">
      <c r="A21" t="s">
        <v>405</v>
      </c>
      <c r="B21">
        <v>2</v>
      </c>
      <c r="C21" t="s">
        <v>75</v>
      </c>
      <c r="D21">
        <v>0.94665527356923063</v>
      </c>
      <c r="E21">
        <v>0.88181554990317079</v>
      </c>
      <c r="F21">
        <v>1.0669222698268299</v>
      </c>
      <c r="G21">
        <v>0.98239833302857116</v>
      </c>
      <c r="H21">
        <v>0.89002560732727276</v>
      </c>
      <c r="I21">
        <v>0.74970803397225794</v>
      </c>
      <c r="J21">
        <v>0.81216227228666649</v>
      </c>
      <c r="K21">
        <v>0.76235945019999996</v>
      </c>
      <c r="L21">
        <v>0.95065829676052638</v>
      </c>
      <c r="M21">
        <v>1.6637438971559999</v>
      </c>
      <c r="N21">
        <v>0.97064489840305279</v>
      </c>
      <c r="O21">
        <v>0.26298953420618387</v>
      </c>
      <c r="P21">
        <v>8.3164592887830319E-2</v>
      </c>
      <c r="Q21">
        <v>26</v>
      </c>
      <c r="R21">
        <v>41</v>
      </c>
      <c r="S21">
        <v>41</v>
      </c>
      <c r="T21">
        <v>35</v>
      </c>
      <c r="U21">
        <v>33</v>
      </c>
      <c r="V21">
        <v>31</v>
      </c>
      <c r="W21">
        <v>30</v>
      </c>
      <c r="X21">
        <v>26</v>
      </c>
      <c r="Y21">
        <v>38</v>
      </c>
      <c r="Z21">
        <v>25</v>
      </c>
      <c r="AA21">
        <v>32.6</v>
      </c>
      <c r="AB21">
        <v>6.0589694760009412</v>
      </c>
      <c r="AC21">
        <v>1.916014381759988</v>
      </c>
      <c r="AD21">
        <v>3827.0807715000001</v>
      </c>
      <c r="AE21">
        <v>5122.056770760978</v>
      </c>
      <c r="AF21">
        <v>3163.9947394258538</v>
      </c>
      <c r="AG21">
        <v>6858.8692875142833</v>
      </c>
      <c r="AH21">
        <v>6442.5466706106054</v>
      </c>
      <c r="AI21">
        <v>3443.5899796138701</v>
      </c>
      <c r="AJ21">
        <v>4619.2083046666648</v>
      </c>
      <c r="AK21">
        <v>3221.8921835996161</v>
      </c>
      <c r="AL21">
        <v>4417.9127163421053</v>
      </c>
      <c r="AM21">
        <v>3593.4975720800012</v>
      </c>
      <c r="AN21">
        <v>4471.0648996113978</v>
      </c>
      <c r="AO21">
        <v>1314.2941396020469</v>
      </c>
      <c r="AP21">
        <v>415.61629965537759</v>
      </c>
    </row>
    <row r="22" spans="1:42">
      <c r="A22" t="s">
        <v>405</v>
      </c>
      <c r="B22">
        <v>2</v>
      </c>
      <c r="C22" t="s">
        <v>8</v>
      </c>
      <c r="E22">
        <v>0.20008087199999999</v>
      </c>
      <c r="L22">
        <v>3.8909912099999999E-3</v>
      </c>
      <c r="N22">
        <v>0.101985931605</v>
      </c>
      <c r="O22">
        <v>0.13872719510678941</v>
      </c>
      <c r="P22">
        <v>9.8094940394999969E-2</v>
      </c>
      <c r="R22">
        <v>1</v>
      </c>
      <c r="Y22">
        <v>1</v>
      </c>
      <c r="AA22">
        <v>1</v>
      </c>
      <c r="AB22">
        <v>0</v>
      </c>
      <c r="AC22">
        <v>0</v>
      </c>
      <c r="AE22">
        <v>150.62077300000001</v>
      </c>
      <c r="AL22">
        <v>142.78457599999999</v>
      </c>
      <c r="AN22">
        <v>146.7026745</v>
      </c>
      <c r="AO22">
        <v>5.5410280374137004</v>
      </c>
      <c r="AP22">
        <v>3.918098500000013</v>
      </c>
    </row>
  </sheetData>
  <pageMargins left="0.75" right="0.75" top="1" bottom="1" header="0.5" footer="0.5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U4"/>
  <sheetViews>
    <sheetView topLeftCell="A4" workbookViewId="0">
      <selection activeCell="Z18" sqref="Z18"/>
    </sheetView>
  </sheetViews>
  <sheetFormatPr defaultRowHeight="15"/>
  <sheetData>
    <row r="1" spans="1:21">
      <c r="A1" s="21" t="s">
        <v>252</v>
      </c>
      <c r="B1" s="21" t="s">
        <v>253</v>
      </c>
      <c r="C1" s="21" t="s">
        <v>254</v>
      </c>
      <c r="D1" s="21" t="s">
        <v>255</v>
      </c>
      <c r="E1" s="21" t="s">
        <v>256</v>
      </c>
      <c r="F1" s="21" t="s">
        <v>257</v>
      </c>
      <c r="G1" s="21" t="s">
        <v>258</v>
      </c>
      <c r="H1" s="21" t="s">
        <v>259</v>
      </c>
      <c r="I1" s="21" t="s">
        <v>260</v>
      </c>
      <c r="J1" s="21" t="s">
        <v>261</v>
      </c>
      <c r="K1" s="21" t="s">
        <v>262</v>
      </c>
      <c r="L1" s="21" t="s">
        <v>263</v>
      </c>
      <c r="M1" s="21" t="s">
        <v>264</v>
      </c>
      <c r="N1" s="21" t="s">
        <v>151</v>
      </c>
      <c r="O1" s="21" t="s">
        <v>172</v>
      </c>
      <c r="P1" s="21" t="s">
        <v>265</v>
      </c>
      <c r="Q1" s="21" t="s">
        <v>247</v>
      </c>
      <c r="R1" s="21" t="s">
        <v>248</v>
      </c>
      <c r="S1" s="21" t="s">
        <v>244</v>
      </c>
      <c r="T1" s="21" t="s">
        <v>245</v>
      </c>
      <c r="U1" s="21" t="s">
        <v>246</v>
      </c>
    </row>
    <row r="2" spans="1:21">
      <c r="A2">
        <v>0.35560449018071549</v>
      </c>
      <c r="B2">
        <v>0.36081977447083052</v>
      </c>
      <c r="C2">
        <v>0.3532775340929929</v>
      </c>
      <c r="D2">
        <v>0.35905397900664338</v>
      </c>
      <c r="E2">
        <v>0.36392181446455052</v>
      </c>
      <c r="F2">
        <v>0.36393880839923348</v>
      </c>
      <c r="G2">
        <v>0.35968437187506302</v>
      </c>
      <c r="H2">
        <v>0.36129684870745338</v>
      </c>
      <c r="I2">
        <v>0.35829430285182118</v>
      </c>
      <c r="J2">
        <v>0.35789845987179653</v>
      </c>
      <c r="K2">
        <v>3.3702169204126468E-3</v>
      </c>
      <c r="L2">
        <v>1.065756167734239E-3</v>
      </c>
      <c r="M2">
        <v>0.35937903839211011</v>
      </c>
      <c r="N2" t="s">
        <v>158</v>
      </c>
      <c r="O2">
        <v>0</v>
      </c>
      <c r="P2" t="s">
        <v>249</v>
      </c>
    </row>
    <row r="3" spans="1:21">
      <c r="A3">
        <v>0.36177421529946768</v>
      </c>
      <c r="B3">
        <v>0.35900819117604249</v>
      </c>
      <c r="C3">
        <v>0.35808495773038668</v>
      </c>
      <c r="D3">
        <v>0.35693105588068508</v>
      </c>
      <c r="E3">
        <v>0.36549788372018388</v>
      </c>
      <c r="F3">
        <v>0.3579082942095469</v>
      </c>
      <c r="G3">
        <v>0.35700720512972978</v>
      </c>
      <c r="H3">
        <v>0.35960284204274551</v>
      </c>
      <c r="I3">
        <v>0.36353957534073089</v>
      </c>
      <c r="J3">
        <v>0.36068490533034803</v>
      </c>
      <c r="K3">
        <v>2.8661119519111178E-3</v>
      </c>
      <c r="L3">
        <v>9.0634417970701176E-4</v>
      </c>
      <c r="M3">
        <v>0.36000391258598669</v>
      </c>
      <c r="N3" t="s">
        <v>404</v>
      </c>
      <c r="O3">
        <v>1</v>
      </c>
      <c r="P3" t="s">
        <v>410</v>
      </c>
      <c r="Q3">
        <v>-0.48527922743589891</v>
      </c>
      <c r="R3">
        <v>0.63907241002115234</v>
      </c>
      <c r="S3">
        <v>3.4921129979714532E-3</v>
      </c>
      <c r="T3">
        <v>2.160573637484774E-3</v>
      </c>
      <c r="U3">
        <v>4.8236523584581324E-3</v>
      </c>
    </row>
    <row r="4" spans="1:21">
      <c r="A4">
        <v>0.36305593243828621</v>
      </c>
      <c r="B4">
        <v>0.35250951025868849</v>
      </c>
      <c r="C4">
        <v>0.36101047105047152</v>
      </c>
      <c r="D4">
        <v>0.35810826529746481</v>
      </c>
      <c r="E4">
        <v>0.36344014340591813</v>
      </c>
      <c r="F4">
        <v>0.35641143460407992</v>
      </c>
      <c r="G4">
        <v>0.36146144479297632</v>
      </c>
      <c r="H4">
        <v>0.35886492459345809</v>
      </c>
      <c r="I4">
        <v>0.36545227005875219</v>
      </c>
      <c r="J4">
        <v>0.35951127882219852</v>
      </c>
      <c r="K4">
        <v>3.7733794925045019E-3</v>
      </c>
      <c r="L4">
        <v>1.1932473672484479E-3</v>
      </c>
      <c r="M4">
        <v>0.35998256753222929</v>
      </c>
      <c r="N4" t="s">
        <v>405</v>
      </c>
      <c r="O4">
        <v>2</v>
      </c>
      <c r="P4" t="s">
        <v>410</v>
      </c>
      <c r="Q4">
        <v>-0.32977711252928432</v>
      </c>
      <c r="R4">
        <v>0.74911433036575126</v>
      </c>
      <c r="S4">
        <v>4.5429185179397483E-3</v>
      </c>
      <c r="T4">
        <v>2.1739531541290131E-3</v>
      </c>
      <c r="U4">
        <v>6.911883881750484E-3</v>
      </c>
    </row>
  </sheetData>
  <pageMargins left="0.75" right="0.75" top="1" bottom="1" header="0.5" footer="0.5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BG11"/>
  <sheetViews>
    <sheetView workbookViewId="0">
      <selection activeCell="O11" sqref="O11:P11"/>
    </sheetView>
  </sheetViews>
  <sheetFormatPr defaultRowHeight="15"/>
  <sheetData>
    <row r="1" spans="1:59">
      <c r="A1" s="21" t="s">
        <v>151</v>
      </c>
      <c r="B1" s="21" t="s">
        <v>172</v>
      </c>
      <c r="C1" s="21" t="s">
        <v>213</v>
      </c>
      <c r="D1" s="21" t="s">
        <v>214</v>
      </c>
      <c r="E1" s="21" t="s">
        <v>215</v>
      </c>
      <c r="F1" s="21" t="s">
        <v>216</v>
      </c>
      <c r="G1" s="21" t="s">
        <v>217</v>
      </c>
      <c r="H1" s="21" t="s">
        <v>218</v>
      </c>
      <c r="I1" s="21" t="s">
        <v>219</v>
      </c>
      <c r="J1" s="21" t="s">
        <v>220</v>
      </c>
      <c r="K1" s="21" t="s">
        <v>221</v>
      </c>
      <c r="L1" s="21" t="s">
        <v>222</v>
      </c>
      <c r="M1" s="21" t="s">
        <v>223</v>
      </c>
      <c r="N1" s="21" t="s">
        <v>224</v>
      </c>
      <c r="O1" s="21" t="s">
        <v>225</v>
      </c>
      <c r="P1" s="21" t="s">
        <v>226</v>
      </c>
      <c r="Q1" s="21" t="s">
        <v>227</v>
      </c>
      <c r="R1" s="21" t="s">
        <v>228</v>
      </c>
      <c r="S1" s="21" t="s">
        <v>229</v>
      </c>
      <c r="T1" s="21" t="s">
        <v>230</v>
      </c>
      <c r="U1" s="21" t="s">
        <v>231</v>
      </c>
      <c r="V1" s="21" t="s">
        <v>232</v>
      </c>
      <c r="W1" s="21" t="s">
        <v>233</v>
      </c>
      <c r="X1" s="21" t="s">
        <v>234</v>
      </c>
      <c r="Y1" s="21" t="s">
        <v>235</v>
      </c>
      <c r="Z1" s="21" t="s">
        <v>236</v>
      </c>
      <c r="AA1" s="21" t="s">
        <v>237</v>
      </c>
      <c r="AB1" s="21" t="s">
        <v>150</v>
      </c>
      <c r="AC1" s="21" t="s">
        <v>238</v>
      </c>
      <c r="AD1" s="21" t="s">
        <v>239</v>
      </c>
      <c r="AE1" s="21" t="s">
        <v>240</v>
      </c>
      <c r="AF1" s="21" t="s">
        <v>241</v>
      </c>
      <c r="AG1" s="21" t="s">
        <v>242</v>
      </c>
      <c r="AH1" s="21" t="s">
        <v>243</v>
      </c>
      <c r="AI1" s="21" t="s">
        <v>160</v>
      </c>
      <c r="AJ1" s="21" t="s">
        <v>161</v>
      </c>
      <c r="AK1" s="21" t="s">
        <v>162</v>
      </c>
      <c r="AL1" s="21" t="s">
        <v>142</v>
      </c>
      <c r="AM1" s="21" t="s">
        <v>143</v>
      </c>
      <c r="AN1" s="21" t="s">
        <v>144</v>
      </c>
      <c r="AO1" s="21" t="s">
        <v>145</v>
      </c>
      <c r="AP1" s="21" t="s">
        <v>146</v>
      </c>
      <c r="AQ1" s="21" t="s">
        <v>147</v>
      </c>
      <c r="AR1" s="21" t="s">
        <v>163</v>
      </c>
      <c r="AS1" s="21" t="s">
        <v>168</v>
      </c>
      <c r="AT1" s="21" t="s">
        <v>169</v>
      </c>
      <c r="AU1" s="21" t="s">
        <v>152</v>
      </c>
      <c r="AV1" s="21" t="s">
        <v>153</v>
      </c>
      <c r="AW1" s="21" t="s">
        <v>154</v>
      </c>
      <c r="AX1" s="21" t="s">
        <v>155</v>
      </c>
      <c r="AY1" s="21" t="s">
        <v>156</v>
      </c>
      <c r="AZ1" s="21" t="s">
        <v>157</v>
      </c>
      <c r="BA1" s="21" t="s">
        <v>402</v>
      </c>
      <c r="BB1" s="21" t="s">
        <v>403</v>
      </c>
      <c r="BC1" s="21" t="s">
        <v>244</v>
      </c>
      <c r="BD1" s="21" t="s">
        <v>245</v>
      </c>
      <c r="BE1" s="21" t="s">
        <v>246</v>
      </c>
      <c r="BF1" s="21" t="s">
        <v>247</v>
      </c>
      <c r="BG1" s="21" t="s">
        <v>248</v>
      </c>
    </row>
    <row r="2" spans="1:59">
      <c r="A2" t="s">
        <v>158</v>
      </c>
      <c r="B2">
        <v>0</v>
      </c>
      <c r="C2">
        <v>101</v>
      </c>
      <c r="D2">
        <v>100</v>
      </c>
      <c r="E2">
        <v>0.34726499999999999</v>
      </c>
      <c r="F2">
        <v>0.34919299999999998</v>
      </c>
      <c r="G2">
        <v>0.34509200000000001</v>
      </c>
      <c r="H2">
        <v>0.344555</v>
      </c>
      <c r="I2">
        <v>0.35259400000000002</v>
      </c>
      <c r="J2">
        <v>0.353466</v>
      </c>
      <c r="K2">
        <v>0.35007700000000003</v>
      </c>
      <c r="L2">
        <v>0.35247000000000001</v>
      </c>
      <c r="M2">
        <v>0.34979399999999999</v>
      </c>
      <c r="N2">
        <v>0.34973599999999999</v>
      </c>
      <c r="O2">
        <v>0.34942420000000002</v>
      </c>
      <c r="P2">
        <v>3.0461899627056911E-3</v>
      </c>
      <c r="Q2">
        <v>9.632898467693353E-4</v>
      </c>
      <c r="R2">
        <v>0.33157300000000001</v>
      </c>
      <c r="S2">
        <v>0.32817600000000002</v>
      </c>
      <c r="T2">
        <v>0.35777500000000001</v>
      </c>
      <c r="U2">
        <v>0.36768499999999998</v>
      </c>
      <c r="V2">
        <v>0.30453200000000002</v>
      </c>
      <c r="W2">
        <v>0.35034500000000002</v>
      </c>
      <c r="X2">
        <v>0.34364699999999998</v>
      </c>
      <c r="Y2">
        <v>0.344026</v>
      </c>
      <c r="Z2">
        <v>0.34639900000000001</v>
      </c>
      <c r="AA2">
        <v>0.31735400000000002</v>
      </c>
      <c r="AB2">
        <v>0.33915119999999999</v>
      </c>
      <c r="AC2">
        <v>1.8957034436383292E-2</v>
      </c>
      <c r="AD2">
        <v>5.9947406501217543E-3</v>
      </c>
      <c r="AE2" t="s">
        <v>249</v>
      </c>
      <c r="AF2" t="s">
        <v>249</v>
      </c>
      <c r="AI2" t="s">
        <v>165</v>
      </c>
      <c r="AJ2" t="s">
        <v>166</v>
      </c>
      <c r="AK2" t="s">
        <v>167</v>
      </c>
      <c r="AL2">
        <v>0.3</v>
      </c>
      <c r="AM2">
        <v>0.8</v>
      </c>
      <c r="AN2">
        <v>0.8</v>
      </c>
      <c r="AO2">
        <v>0.04</v>
      </c>
      <c r="AP2">
        <v>0.6</v>
      </c>
      <c r="AQ2">
        <v>6</v>
      </c>
      <c r="AR2">
        <v>5000</v>
      </c>
      <c r="AS2" t="s">
        <v>170</v>
      </c>
      <c r="AT2" t="s">
        <v>171</v>
      </c>
      <c r="AU2" t="s">
        <v>159</v>
      </c>
      <c r="AV2" t="s">
        <v>20</v>
      </c>
      <c r="AW2" t="s">
        <v>28</v>
      </c>
      <c r="AX2" t="s">
        <v>101</v>
      </c>
      <c r="AY2" t="s">
        <v>36</v>
      </c>
      <c r="AZ2" t="s">
        <v>76</v>
      </c>
    </row>
    <row r="3" spans="1:59">
      <c r="A3" t="s">
        <v>404</v>
      </c>
      <c r="B3">
        <v>1</v>
      </c>
      <c r="C3">
        <v>101</v>
      </c>
      <c r="D3">
        <v>100</v>
      </c>
      <c r="E3">
        <v>0.35092200000000001</v>
      </c>
      <c r="F3">
        <v>0.35000799999999999</v>
      </c>
      <c r="G3">
        <v>0.34835899999999997</v>
      </c>
      <c r="H3">
        <v>0.34982600000000003</v>
      </c>
      <c r="I3">
        <v>0.355659</v>
      </c>
      <c r="J3">
        <v>0.35264899999999999</v>
      </c>
      <c r="K3">
        <v>0.35138000000000003</v>
      </c>
      <c r="L3">
        <v>0.35379100000000002</v>
      </c>
      <c r="M3">
        <v>0.354989</v>
      </c>
      <c r="N3">
        <v>0.35173199999999999</v>
      </c>
      <c r="O3">
        <v>0.35193150000000001</v>
      </c>
      <c r="P3">
        <v>2.3445892912073978E-3</v>
      </c>
      <c r="Q3">
        <v>7.4142423378551695E-4</v>
      </c>
      <c r="R3">
        <v>0.33368999999999999</v>
      </c>
      <c r="S3">
        <v>0.32775100000000001</v>
      </c>
      <c r="T3">
        <v>0.35751500000000003</v>
      </c>
      <c r="U3">
        <v>0.37391400000000002</v>
      </c>
      <c r="V3">
        <v>0.30076700000000001</v>
      </c>
      <c r="W3">
        <v>0.346611</v>
      </c>
      <c r="X3">
        <v>0.34315299999999999</v>
      </c>
      <c r="Y3">
        <v>0.34548000000000001</v>
      </c>
      <c r="Z3">
        <v>0.34588200000000002</v>
      </c>
      <c r="AA3">
        <v>0.32047500000000001</v>
      </c>
      <c r="AB3">
        <v>0.33952379999999999</v>
      </c>
      <c r="AC3">
        <v>2.0229928394446789E-2</v>
      </c>
      <c r="AD3">
        <v>6.3972650628565039E-3</v>
      </c>
      <c r="AE3" t="s">
        <v>250</v>
      </c>
      <c r="AF3" t="s">
        <v>280</v>
      </c>
      <c r="AG3">
        <v>2.4372619012220929</v>
      </c>
      <c r="AH3">
        <v>3.7532827867587937E-2</v>
      </c>
      <c r="AI3" t="s">
        <v>165</v>
      </c>
      <c r="AJ3" t="s">
        <v>166</v>
      </c>
      <c r="AK3" t="s">
        <v>167</v>
      </c>
      <c r="AL3">
        <v>0.3</v>
      </c>
      <c r="AM3">
        <v>0.8</v>
      </c>
      <c r="AN3">
        <v>0.8</v>
      </c>
      <c r="AO3">
        <v>0.04</v>
      </c>
      <c r="AP3">
        <v>0.6</v>
      </c>
      <c r="AQ3">
        <v>6</v>
      </c>
      <c r="AR3">
        <v>5000</v>
      </c>
      <c r="AS3" t="s">
        <v>406</v>
      </c>
      <c r="AT3" t="s">
        <v>407</v>
      </c>
      <c r="AU3" t="s">
        <v>159</v>
      </c>
      <c r="AV3" t="s">
        <v>20</v>
      </c>
      <c r="AW3" t="s">
        <v>28</v>
      </c>
      <c r="AX3" t="s">
        <v>101</v>
      </c>
      <c r="AY3" t="s">
        <v>36</v>
      </c>
      <c r="AZ3" t="s">
        <v>76</v>
      </c>
      <c r="BA3" t="s">
        <v>75</v>
      </c>
      <c r="BC3">
        <v>2.2115999999999972E-3</v>
      </c>
      <c r="BD3">
        <v>7.9882952585515459E-4</v>
      </c>
      <c r="BE3">
        <v>3.6243704741448389E-3</v>
      </c>
      <c r="BF3">
        <v>-0.3888709049959963</v>
      </c>
      <c r="BG3">
        <v>0.70641169830976991</v>
      </c>
    </row>
    <row r="4" spans="1:59">
      <c r="A4" t="s">
        <v>405</v>
      </c>
      <c r="B4">
        <v>2</v>
      </c>
      <c r="C4">
        <v>101</v>
      </c>
      <c r="D4">
        <v>100</v>
      </c>
      <c r="E4">
        <v>0.35053099999999998</v>
      </c>
      <c r="F4">
        <v>0.347827</v>
      </c>
      <c r="G4">
        <v>0.35112900000000002</v>
      </c>
      <c r="H4">
        <v>0.34711599999999998</v>
      </c>
      <c r="I4">
        <v>0.35809800000000003</v>
      </c>
      <c r="J4">
        <v>0.34848600000000002</v>
      </c>
      <c r="K4">
        <v>0.34909499999999999</v>
      </c>
      <c r="L4">
        <v>0.35317599999999999</v>
      </c>
      <c r="M4">
        <v>0.35148699999999999</v>
      </c>
      <c r="N4">
        <v>0.354603</v>
      </c>
      <c r="O4">
        <v>0.35115479999999999</v>
      </c>
      <c r="P4">
        <v>3.3900989103892391E-3</v>
      </c>
      <c r="Q4">
        <v>1.072043405008505E-3</v>
      </c>
      <c r="R4">
        <v>0.33105200000000001</v>
      </c>
      <c r="S4">
        <v>0.32461499999999999</v>
      </c>
      <c r="T4">
        <v>0.35926599999999997</v>
      </c>
      <c r="U4">
        <v>0.36672100000000002</v>
      </c>
      <c r="V4">
        <v>0.30016999999999999</v>
      </c>
      <c r="W4">
        <v>0.342858</v>
      </c>
      <c r="X4">
        <v>0.34235900000000002</v>
      </c>
      <c r="Y4">
        <v>0.34396500000000002</v>
      </c>
      <c r="Z4">
        <v>0.34526000000000001</v>
      </c>
      <c r="AA4">
        <v>0.32348100000000002</v>
      </c>
      <c r="AB4">
        <v>0.33797470000000007</v>
      </c>
      <c r="AC4">
        <v>1.9082759106644458E-2</v>
      </c>
      <c r="AD4">
        <v>6.0344982817316494E-3</v>
      </c>
      <c r="AE4" t="s">
        <v>250</v>
      </c>
      <c r="AF4" t="s">
        <v>280</v>
      </c>
      <c r="AG4">
        <v>2.29945729268062</v>
      </c>
      <c r="AH4">
        <v>4.7041143832926353E-2</v>
      </c>
      <c r="AI4" t="s">
        <v>165</v>
      </c>
      <c r="AJ4" t="s">
        <v>166</v>
      </c>
      <c r="AK4" t="s">
        <v>167</v>
      </c>
      <c r="AL4">
        <v>0.3</v>
      </c>
      <c r="AM4">
        <v>0.8</v>
      </c>
      <c r="AN4">
        <v>0.8</v>
      </c>
      <c r="AO4">
        <v>0.04</v>
      </c>
      <c r="AP4">
        <v>0.6</v>
      </c>
      <c r="AQ4">
        <v>6</v>
      </c>
      <c r="AR4">
        <v>5000</v>
      </c>
      <c r="AS4" t="s">
        <v>408</v>
      </c>
      <c r="AT4" t="s">
        <v>409</v>
      </c>
      <c r="AU4" t="s">
        <v>159</v>
      </c>
      <c r="AV4" t="s">
        <v>20</v>
      </c>
      <c r="AW4" t="s">
        <v>28</v>
      </c>
      <c r="AX4" t="s">
        <v>101</v>
      </c>
      <c r="AY4" t="s">
        <v>36</v>
      </c>
      <c r="AZ4" t="s">
        <v>76</v>
      </c>
      <c r="BA4" t="s">
        <v>75</v>
      </c>
      <c r="BB4" t="s">
        <v>8</v>
      </c>
      <c r="BC4">
        <v>2.7000999999999939E-3</v>
      </c>
      <c r="BD4">
        <v>8.7190831527370538E-4</v>
      </c>
      <c r="BE4">
        <v>4.5282916847262829E-3</v>
      </c>
      <c r="BF4">
        <v>1.0281511629074369</v>
      </c>
      <c r="BG4">
        <v>0.33071702273271619</v>
      </c>
    </row>
    <row r="7" spans="1:59">
      <c r="O7">
        <f>O2-AB2</f>
        <v>1.0273000000000032E-2</v>
      </c>
    </row>
    <row r="11" spans="1:59">
      <c r="O11">
        <v>0.34942420000000002</v>
      </c>
      <c r="P11">
        <v>0.33915119999999999</v>
      </c>
    </row>
  </sheetData>
  <pageMargins left="0.75" right="0.75" top="1" bottom="1" header="0.5" footer="0.5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E9"/>
  <sheetViews>
    <sheetView workbookViewId="0">
      <selection activeCell="A3" sqref="A3"/>
    </sheetView>
  </sheetViews>
  <sheetFormatPr defaultRowHeight="15"/>
  <cols>
    <col min="1" max="1" width="30.7109375" style="28" customWidth="1"/>
    <col min="2" max="2" width="16.5703125" style="28" customWidth="1"/>
    <col min="3" max="12" width="9.140625" style="28" customWidth="1"/>
    <col min="13" max="16384" width="9.140625" style="28"/>
  </cols>
  <sheetData>
    <row r="1" spans="1:5">
      <c r="A1" t="s">
        <v>411</v>
      </c>
      <c r="B1" t="s">
        <v>412</v>
      </c>
    </row>
    <row r="2" spans="1:5">
      <c r="A2" t="s">
        <v>73</v>
      </c>
      <c r="B2" t="s">
        <v>413</v>
      </c>
    </row>
    <row r="3" spans="1:5">
      <c r="A3" t="s">
        <v>36</v>
      </c>
      <c r="B3" t="s">
        <v>413</v>
      </c>
    </row>
    <row r="4" spans="1:5">
      <c r="A4" s="5" t="s">
        <v>8</v>
      </c>
      <c r="B4" t="s">
        <v>413</v>
      </c>
    </row>
    <row r="5" spans="1:5">
      <c r="A5" t="s">
        <v>16</v>
      </c>
      <c r="B5" t="s">
        <v>413</v>
      </c>
      <c r="E5" s="5"/>
    </row>
    <row r="6" spans="1:5">
      <c r="A6" t="s">
        <v>54</v>
      </c>
      <c r="B6" t="s">
        <v>413</v>
      </c>
    </row>
    <row r="7" spans="1:5">
      <c r="A7" s="6" t="s">
        <v>101</v>
      </c>
      <c r="B7" t="s">
        <v>413</v>
      </c>
    </row>
    <row r="8" spans="1:5">
      <c r="A8" t="s">
        <v>75</v>
      </c>
      <c r="B8" t="s">
        <v>413</v>
      </c>
    </row>
    <row r="9" spans="1:5">
      <c r="A9" t="s">
        <v>79</v>
      </c>
      <c r="B9" t="s">
        <v>413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G2"/>
  <sheetViews>
    <sheetView workbookViewId="0">
      <selection activeCell="J27" sqref="J27"/>
    </sheetView>
  </sheetViews>
  <sheetFormatPr defaultRowHeight="15"/>
  <cols>
    <col min="1" max="3" width="9.140625" style="28" customWidth="1"/>
    <col min="4" max="16384" width="9.140625" style="28"/>
  </cols>
  <sheetData>
    <row r="1" spans="1:7">
      <c r="A1" t="s">
        <v>151</v>
      </c>
      <c r="B1" t="s">
        <v>152</v>
      </c>
      <c r="C1" t="s">
        <v>153</v>
      </c>
      <c r="D1" t="s">
        <v>154</v>
      </c>
      <c r="E1" t="s">
        <v>155</v>
      </c>
      <c r="F1" t="s">
        <v>156</v>
      </c>
      <c r="G1" t="s">
        <v>157</v>
      </c>
    </row>
    <row r="2" spans="1:7">
      <c r="A2" s="14" t="s">
        <v>158</v>
      </c>
      <c r="B2" s="5" t="s">
        <v>159</v>
      </c>
      <c r="C2" s="5" t="s">
        <v>20</v>
      </c>
      <c r="D2" s="5" t="s">
        <v>28</v>
      </c>
      <c r="E2" s="5" t="s">
        <v>101</v>
      </c>
      <c r="F2" s="5" t="s">
        <v>36</v>
      </c>
      <c r="G2" s="5" t="s">
        <v>76</v>
      </c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M2"/>
  <sheetViews>
    <sheetView workbookViewId="0">
      <selection activeCell="M2" sqref="M2"/>
    </sheetView>
  </sheetViews>
  <sheetFormatPr defaultRowHeight="15"/>
  <cols>
    <col min="1" max="1" width="23.7109375" style="28" customWidth="1"/>
    <col min="2" max="2" width="22.7109375" style="28" customWidth="1"/>
    <col min="3" max="3" width="22" style="28" customWidth="1"/>
    <col min="4" max="4" width="9.140625" style="28" customWidth="1"/>
    <col min="5" max="5" width="19" style="28" customWidth="1"/>
    <col min="6" max="6" width="20.5703125" style="28" customWidth="1"/>
    <col min="7" max="7" width="19.140625" style="28" customWidth="1"/>
    <col min="8" max="8" width="18.5703125" style="28" customWidth="1"/>
    <col min="9" max="9" width="18.85546875" style="28" customWidth="1"/>
    <col min="10" max="11" width="14.28515625" style="28" customWidth="1"/>
    <col min="12" max="12" width="25.5703125" style="28" customWidth="1"/>
    <col min="13" max="13" width="33" style="28" customWidth="1"/>
    <col min="14" max="21" width="9.140625" style="28" customWidth="1"/>
    <col min="22" max="16384" width="9.140625" style="28"/>
  </cols>
  <sheetData>
    <row r="1" spans="1:13">
      <c r="A1" t="s">
        <v>151</v>
      </c>
      <c r="B1" t="s">
        <v>152</v>
      </c>
      <c r="C1" t="s">
        <v>153</v>
      </c>
      <c r="D1" t="s">
        <v>154</v>
      </c>
      <c r="E1" t="s">
        <v>155</v>
      </c>
      <c r="F1" t="s">
        <v>156</v>
      </c>
      <c r="G1" t="s">
        <v>157</v>
      </c>
      <c r="H1" t="s">
        <v>402</v>
      </c>
      <c r="I1" t="s">
        <v>403</v>
      </c>
      <c r="J1" t="s">
        <v>414</v>
      </c>
      <c r="K1" t="s">
        <v>415</v>
      </c>
      <c r="L1" t="s">
        <v>416</v>
      </c>
      <c r="M1" t="s">
        <v>417</v>
      </c>
    </row>
    <row r="2" spans="1:13">
      <c r="A2" s="19" t="s">
        <v>158</v>
      </c>
      <c r="B2" t="s">
        <v>159</v>
      </c>
      <c r="C2" t="s">
        <v>20</v>
      </c>
      <c r="D2" t="s">
        <v>28</v>
      </c>
      <c r="E2" t="s">
        <v>101</v>
      </c>
      <c r="F2" t="s">
        <v>36</v>
      </c>
      <c r="G2" t="s">
        <v>16</v>
      </c>
      <c r="H2" t="s">
        <v>54</v>
      </c>
      <c r="I2" t="s">
        <v>8</v>
      </c>
      <c r="J2" t="s">
        <v>76</v>
      </c>
      <c r="K2" t="s">
        <v>73</v>
      </c>
      <c r="L2" t="s">
        <v>75</v>
      </c>
      <c r="M2" t="s">
        <v>79</v>
      </c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B2"/>
  <sheetViews>
    <sheetView workbookViewId="0">
      <selection activeCell="B2" sqref="B2"/>
    </sheetView>
  </sheetViews>
  <sheetFormatPr defaultRowHeight="15"/>
  <cols>
    <col min="1" max="1" width="21.140625" style="28" customWidth="1"/>
    <col min="2" max="2" width="93.5703125" style="28" customWidth="1"/>
    <col min="3" max="12" width="9.140625" style="28" customWidth="1"/>
    <col min="13" max="16384" width="9.140625" style="28"/>
  </cols>
  <sheetData>
    <row r="1" spans="1:2">
      <c r="A1" s="12" t="s">
        <v>151</v>
      </c>
      <c r="B1" s="12" t="s">
        <v>418</v>
      </c>
    </row>
    <row r="2" spans="1:2">
      <c r="A2" s="9" t="s">
        <v>158</v>
      </c>
      <c r="B2" t="s">
        <v>419</v>
      </c>
    </row>
  </sheetData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D105"/>
  <sheetViews>
    <sheetView workbookViewId="0">
      <selection activeCell="C14" sqref="C14"/>
    </sheetView>
  </sheetViews>
  <sheetFormatPr defaultRowHeight="15"/>
  <sheetData>
    <row r="1" spans="1:4">
      <c r="A1" s="20" t="s">
        <v>173</v>
      </c>
      <c r="B1" s="20" t="s">
        <v>420</v>
      </c>
      <c r="C1" s="20" t="s">
        <v>421</v>
      </c>
      <c r="D1" s="20" t="s">
        <v>422</v>
      </c>
    </row>
    <row r="2" spans="1:4">
      <c r="A2" t="s">
        <v>73</v>
      </c>
      <c r="B2">
        <v>0</v>
      </c>
      <c r="C2">
        <v>1.0496183539449399E-2</v>
      </c>
      <c r="D2" t="s">
        <v>252</v>
      </c>
    </row>
    <row r="3" spans="1:4">
      <c r="A3" t="s">
        <v>73</v>
      </c>
      <c r="B3">
        <v>1</v>
      </c>
      <c r="C3">
        <v>1.0546342835566529E-2</v>
      </c>
      <c r="D3" t="s">
        <v>253</v>
      </c>
    </row>
    <row r="4" spans="1:4">
      <c r="A4" t="s">
        <v>36</v>
      </c>
      <c r="B4">
        <v>1</v>
      </c>
      <c r="C4">
        <v>1.0181415336890111E-2</v>
      </c>
      <c r="D4" t="s">
        <v>423</v>
      </c>
    </row>
    <row r="5" spans="1:4">
      <c r="A5" t="s">
        <v>36</v>
      </c>
      <c r="B5">
        <v>2</v>
      </c>
      <c r="C5">
        <v>1.0181415336890111E-2</v>
      </c>
      <c r="D5" t="s">
        <v>424</v>
      </c>
    </row>
    <row r="6" spans="1:4">
      <c r="A6" t="s">
        <v>36</v>
      </c>
      <c r="B6">
        <v>3</v>
      </c>
      <c r="C6">
        <v>1.0181415336890111E-2</v>
      </c>
      <c r="D6" t="s">
        <v>425</v>
      </c>
    </row>
    <row r="7" spans="1:4">
      <c r="A7" t="s">
        <v>36</v>
      </c>
      <c r="B7">
        <v>4</v>
      </c>
      <c r="C7">
        <v>1.0164878810108189E-2</v>
      </c>
      <c r="D7" t="s">
        <v>426</v>
      </c>
    </row>
    <row r="8" spans="1:4">
      <c r="A8" t="s">
        <v>36</v>
      </c>
      <c r="B8">
        <v>5</v>
      </c>
      <c r="C8">
        <v>1.0164878810108189E-2</v>
      </c>
      <c r="D8" t="s">
        <v>427</v>
      </c>
    </row>
    <row r="9" spans="1:4">
      <c r="A9" t="s">
        <v>36</v>
      </c>
      <c r="B9">
        <v>6</v>
      </c>
      <c r="C9">
        <v>1.0164878810108189E-2</v>
      </c>
      <c r="D9" t="s">
        <v>428</v>
      </c>
    </row>
    <row r="10" spans="1:4">
      <c r="A10" t="s">
        <v>36</v>
      </c>
      <c r="B10">
        <v>7</v>
      </c>
      <c r="C10">
        <v>1.072759846625884E-2</v>
      </c>
      <c r="D10" t="s">
        <v>429</v>
      </c>
    </row>
    <row r="11" spans="1:4">
      <c r="A11" t="s">
        <v>8</v>
      </c>
      <c r="B11">
        <v>0</v>
      </c>
      <c r="C11">
        <v>1.0499926398276861E-2</v>
      </c>
      <c r="D11" t="s">
        <v>252</v>
      </c>
    </row>
    <row r="12" spans="1:4">
      <c r="A12" t="s">
        <v>8</v>
      </c>
      <c r="B12">
        <v>1</v>
      </c>
      <c r="C12">
        <v>1.0499926398276861E-2</v>
      </c>
      <c r="D12" t="s">
        <v>253</v>
      </c>
    </row>
    <row r="13" spans="1:4">
      <c r="A13" t="s">
        <v>16</v>
      </c>
      <c r="B13">
        <v>0</v>
      </c>
      <c r="C13">
        <v>1.0499926398276861E-2</v>
      </c>
      <c r="D13" t="s">
        <v>252</v>
      </c>
    </row>
    <row r="14" spans="1:4">
      <c r="A14" t="s">
        <v>16</v>
      </c>
      <c r="B14">
        <v>1</v>
      </c>
      <c r="C14">
        <v>1.0499926398276861E-2</v>
      </c>
      <c r="D14" t="s">
        <v>253</v>
      </c>
    </row>
    <row r="15" spans="1:4">
      <c r="A15" t="s">
        <v>54</v>
      </c>
      <c r="B15">
        <v>0</v>
      </c>
      <c r="C15">
        <v>1.0638022017215139E-2</v>
      </c>
      <c r="D15" t="s">
        <v>252</v>
      </c>
    </row>
    <row r="16" spans="1:4">
      <c r="A16" t="s">
        <v>54</v>
      </c>
      <c r="B16">
        <v>1</v>
      </c>
      <c r="C16">
        <v>1.0485571129629201E-2</v>
      </c>
      <c r="D16" t="s">
        <v>253</v>
      </c>
    </row>
    <row r="17" spans="1:4">
      <c r="A17" t="s">
        <v>54</v>
      </c>
      <c r="B17">
        <v>2</v>
      </c>
      <c r="C17">
        <v>1.046818376370319E-2</v>
      </c>
      <c r="D17" t="s">
        <v>254</v>
      </c>
    </row>
    <row r="18" spans="1:4">
      <c r="A18" t="s">
        <v>54</v>
      </c>
      <c r="B18">
        <v>3</v>
      </c>
      <c r="C18">
        <v>1.0468156106212779E-2</v>
      </c>
      <c r="D18" t="s">
        <v>255</v>
      </c>
    </row>
    <row r="19" spans="1:4">
      <c r="A19" t="s">
        <v>54</v>
      </c>
      <c r="B19">
        <v>4</v>
      </c>
      <c r="C19">
        <v>1.0468156106212779E-2</v>
      </c>
      <c r="D19" t="s">
        <v>256</v>
      </c>
    </row>
    <row r="20" spans="1:4">
      <c r="A20" t="s">
        <v>54</v>
      </c>
      <c r="B20">
        <v>5</v>
      </c>
      <c r="C20">
        <v>1.0468156106212779E-2</v>
      </c>
      <c r="D20" t="s">
        <v>257</v>
      </c>
    </row>
    <row r="21" spans="1:4">
      <c r="A21" t="s">
        <v>101</v>
      </c>
      <c r="B21">
        <v>1</v>
      </c>
      <c r="C21">
        <v>1.0525602445965621E-2</v>
      </c>
      <c r="D21" t="s">
        <v>253</v>
      </c>
    </row>
    <row r="22" spans="1:4">
      <c r="A22" t="s">
        <v>101</v>
      </c>
      <c r="B22">
        <v>2</v>
      </c>
      <c r="C22">
        <v>1.040610962505668E-2</v>
      </c>
      <c r="D22" t="s">
        <v>254</v>
      </c>
    </row>
    <row r="23" spans="1:4">
      <c r="A23" t="s">
        <v>101</v>
      </c>
      <c r="B23">
        <v>3</v>
      </c>
      <c r="C23">
        <v>1.0384428837107929E-2</v>
      </c>
      <c r="D23" t="s">
        <v>255</v>
      </c>
    </row>
    <row r="24" spans="1:4">
      <c r="A24" t="s">
        <v>101</v>
      </c>
      <c r="B24">
        <v>4</v>
      </c>
      <c r="C24">
        <v>1.038127168421415E-2</v>
      </c>
      <c r="D24" t="s">
        <v>256</v>
      </c>
    </row>
    <row r="25" spans="1:4">
      <c r="A25" t="s">
        <v>101</v>
      </c>
      <c r="B25">
        <v>5</v>
      </c>
      <c r="C25">
        <v>1.038127168421415E-2</v>
      </c>
      <c r="D25" t="s">
        <v>257</v>
      </c>
    </row>
    <row r="26" spans="1:4">
      <c r="A26" t="s">
        <v>101</v>
      </c>
      <c r="B26">
        <v>6</v>
      </c>
      <c r="C26">
        <v>1.038127168421415E-2</v>
      </c>
      <c r="D26" t="s">
        <v>258</v>
      </c>
    </row>
    <row r="27" spans="1:4">
      <c r="A27" t="s">
        <v>101</v>
      </c>
      <c r="B27">
        <v>7</v>
      </c>
      <c r="C27">
        <v>1.038127168421415E-2</v>
      </c>
      <c r="D27" t="s">
        <v>259</v>
      </c>
    </row>
    <row r="28" spans="1:4">
      <c r="A28" t="s">
        <v>101</v>
      </c>
      <c r="B28">
        <v>8</v>
      </c>
      <c r="C28">
        <v>1.038127168421415E-2</v>
      </c>
      <c r="D28" t="s">
        <v>260</v>
      </c>
    </row>
    <row r="29" spans="1:4">
      <c r="A29" t="s">
        <v>101</v>
      </c>
      <c r="B29">
        <v>9</v>
      </c>
      <c r="C29">
        <v>1.038127168421415E-2</v>
      </c>
      <c r="D29" t="s">
        <v>261</v>
      </c>
    </row>
    <row r="30" spans="1:4">
      <c r="A30" t="s">
        <v>101</v>
      </c>
      <c r="B30">
        <v>10</v>
      </c>
      <c r="C30">
        <v>1.038127168421415E-2</v>
      </c>
      <c r="D30" t="s">
        <v>430</v>
      </c>
    </row>
    <row r="31" spans="1:4">
      <c r="A31" t="s">
        <v>101</v>
      </c>
      <c r="B31">
        <v>11</v>
      </c>
      <c r="C31">
        <v>1.038127168421415E-2</v>
      </c>
      <c r="D31" t="s">
        <v>431</v>
      </c>
    </row>
    <row r="32" spans="1:4">
      <c r="A32" t="s">
        <v>101</v>
      </c>
      <c r="B32">
        <v>12</v>
      </c>
      <c r="C32">
        <v>1.038127168421415E-2</v>
      </c>
      <c r="D32" t="s">
        <v>432</v>
      </c>
    </row>
    <row r="33" spans="1:4">
      <c r="A33" t="s">
        <v>101</v>
      </c>
      <c r="B33">
        <v>13</v>
      </c>
      <c r="C33">
        <v>1.038127168421415E-2</v>
      </c>
      <c r="D33" t="s">
        <v>433</v>
      </c>
    </row>
    <row r="34" spans="1:4">
      <c r="A34" t="s">
        <v>101</v>
      </c>
      <c r="B34">
        <v>14</v>
      </c>
      <c r="C34">
        <v>1.038127168421415E-2</v>
      </c>
      <c r="D34" t="s">
        <v>434</v>
      </c>
    </row>
    <row r="35" spans="1:4">
      <c r="A35" t="s">
        <v>101</v>
      </c>
      <c r="B35">
        <v>15</v>
      </c>
      <c r="C35">
        <v>1.038127168421415E-2</v>
      </c>
      <c r="D35" t="s">
        <v>435</v>
      </c>
    </row>
    <row r="36" spans="1:4">
      <c r="A36" t="s">
        <v>101</v>
      </c>
      <c r="B36">
        <v>16</v>
      </c>
      <c r="C36">
        <v>1.038127168421415E-2</v>
      </c>
      <c r="D36" t="s">
        <v>436</v>
      </c>
    </row>
    <row r="37" spans="1:4">
      <c r="A37" t="s">
        <v>101</v>
      </c>
      <c r="B37">
        <v>17</v>
      </c>
      <c r="C37">
        <v>1.038127168421415E-2</v>
      </c>
      <c r="D37" t="s">
        <v>437</v>
      </c>
    </row>
    <row r="38" spans="1:4">
      <c r="A38" t="s">
        <v>101</v>
      </c>
      <c r="B38">
        <v>18</v>
      </c>
      <c r="C38">
        <v>1.040007987819452E-2</v>
      </c>
      <c r="D38" t="s">
        <v>438</v>
      </c>
    </row>
    <row r="39" spans="1:4">
      <c r="A39" t="s">
        <v>101</v>
      </c>
      <c r="B39">
        <v>19</v>
      </c>
      <c r="C39">
        <v>1.040007987819452E-2</v>
      </c>
      <c r="D39" t="s">
        <v>439</v>
      </c>
    </row>
    <row r="40" spans="1:4">
      <c r="A40" t="s">
        <v>101</v>
      </c>
      <c r="B40">
        <v>20</v>
      </c>
      <c r="C40">
        <v>1.0429213463226681E-2</v>
      </c>
      <c r="D40" t="s">
        <v>440</v>
      </c>
    </row>
    <row r="41" spans="1:4">
      <c r="A41" t="s">
        <v>101</v>
      </c>
      <c r="B41">
        <v>21</v>
      </c>
      <c r="C41">
        <v>1.0429213463226681E-2</v>
      </c>
      <c r="D41" t="s">
        <v>441</v>
      </c>
    </row>
    <row r="42" spans="1:4">
      <c r="A42" t="s">
        <v>101</v>
      </c>
      <c r="B42">
        <v>22</v>
      </c>
      <c r="C42">
        <v>1.0429213463226681E-2</v>
      </c>
      <c r="D42" t="s">
        <v>442</v>
      </c>
    </row>
    <row r="43" spans="1:4">
      <c r="A43" t="s">
        <v>101</v>
      </c>
      <c r="B43">
        <v>23</v>
      </c>
      <c r="C43">
        <v>1.0429213463226681E-2</v>
      </c>
      <c r="D43" t="s">
        <v>443</v>
      </c>
    </row>
    <row r="44" spans="1:4">
      <c r="A44" t="s">
        <v>101</v>
      </c>
      <c r="B44">
        <v>24</v>
      </c>
      <c r="C44">
        <v>1.0429213463226681E-2</v>
      </c>
      <c r="D44" t="s">
        <v>444</v>
      </c>
    </row>
    <row r="45" spans="1:4">
      <c r="A45" t="s">
        <v>101</v>
      </c>
      <c r="B45">
        <v>25</v>
      </c>
      <c r="C45">
        <v>1.0429213463226681E-2</v>
      </c>
      <c r="D45" t="s">
        <v>445</v>
      </c>
    </row>
    <row r="46" spans="1:4">
      <c r="A46" t="s">
        <v>101</v>
      </c>
      <c r="B46">
        <v>26</v>
      </c>
      <c r="C46">
        <v>1.0471389150279189E-2</v>
      </c>
      <c r="D46" t="s">
        <v>446</v>
      </c>
    </row>
    <row r="47" spans="1:4">
      <c r="A47" t="s">
        <v>101</v>
      </c>
      <c r="B47">
        <v>27</v>
      </c>
      <c r="C47">
        <v>1.0471389150279189E-2</v>
      </c>
      <c r="D47" t="s">
        <v>447</v>
      </c>
    </row>
    <row r="48" spans="1:4">
      <c r="A48" t="s">
        <v>101</v>
      </c>
      <c r="B48">
        <v>28</v>
      </c>
      <c r="C48">
        <v>1.0471389150279189E-2</v>
      </c>
      <c r="D48" t="s">
        <v>448</v>
      </c>
    </row>
    <row r="49" spans="1:4">
      <c r="A49" t="s">
        <v>101</v>
      </c>
      <c r="B49">
        <v>29</v>
      </c>
      <c r="C49">
        <v>1.0471389150279189E-2</v>
      </c>
      <c r="D49" t="s">
        <v>449</v>
      </c>
    </row>
    <row r="50" spans="1:4">
      <c r="A50" t="s">
        <v>101</v>
      </c>
      <c r="B50">
        <v>30</v>
      </c>
      <c r="C50">
        <v>1.0471389150279189E-2</v>
      </c>
      <c r="D50" t="s">
        <v>450</v>
      </c>
    </row>
    <row r="51" spans="1:4">
      <c r="A51" t="s">
        <v>101</v>
      </c>
      <c r="B51">
        <v>31</v>
      </c>
      <c r="C51">
        <v>1.0471389150279189E-2</v>
      </c>
      <c r="D51" t="s">
        <v>451</v>
      </c>
    </row>
    <row r="52" spans="1:4">
      <c r="A52" t="s">
        <v>101</v>
      </c>
      <c r="B52">
        <v>32</v>
      </c>
      <c r="C52">
        <v>1.0471389150279189E-2</v>
      </c>
      <c r="D52" t="s">
        <v>452</v>
      </c>
    </row>
    <row r="53" spans="1:4">
      <c r="A53" t="s">
        <v>101</v>
      </c>
      <c r="B53">
        <v>33</v>
      </c>
      <c r="C53">
        <v>1.0471389150279189E-2</v>
      </c>
      <c r="D53" t="s">
        <v>453</v>
      </c>
    </row>
    <row r="54" spans="1:4">
      <c r="A54" t="s">
        <v>101</v>
      </c>
      <c r="B54">
        <v>34</v>
      </c>
      <c r="C54">
        <v>1.0471389150279189E-2</v>
      </c>
      <c r="D54" t="s">
        <v>454</v>
      </c>
    </row>
    <row r="55" spans="1:4">
      <c r="A55" t="s">
        <v>101</v>
      </c>
      <c r="B55">
        <v>38</v>
      </c>
      <c r="C55">
        <v>1.0471389150279189E-2</v>
      </c>
      <c r="D55" t="s">
        <v>455</v>
      </c>
    </row>
    <row r="56" spans="1:4">
      <c r="A56" t="s">
        <v>101</v>
      </c>
      <c r="B56">
        <v>40</v>
      </c>
      <c r="C56">
        <v>1.0471389150279189E-2</v>
      </c>
      <c r="D56" t="s">
        <v>456</v>
      </c>
    </row>
    <row r="57" spans="1:4">
      <c r="A57" t="s">
        <v>101</v>
      </c>
      <c r="B57">
        <v>41</v>
      </c>
      <c r="C57">
        <v>1.0471389150279189E-2</v>
      </c>
      <c r="D57" t="s">
        <v>457</v>
      </c>
    </row>
    <row r="58" spans="1:4">
      <c r="A58" t="s">
        <v>101</v>
      </c>
      <c r="B58">
        <v>54</v>
      </c>
      <c r="C58">
        <v>1.0471389150279189E-2</v>
      </c>
      <c r="D58" t="s">
        <v>458</v>
      </c>
    </row>
    <row r="59" spans="1:4">
      <c r="A59" t="s">
        <v>101</v>
      </c>
      <c r="B59">
        <v>55</v>
      </c>
      <c r="C59">
        <v>1.0471389150279189E-2</v>
      </c>
      <c r="D59" t="s">
        <v>459</v>
      </c>
    </row>
    <row r="60" spans="1:4">
      <c r="A60" t="s">
        <v>101</v>
      </c>
      <c r="B60">
        <v>58</v>
      </c>
      <c r="C60">
        <v>1.0471389150279189E-2</v>
      </c>
      <c r="D60" t="s">
        <v>460</v>
      </c>
    </row>
    <row r="61" spans="1:4">
      <c r="A61" t="s">
        <v>101</v>
      </c>
      <c r="B61">
        <v>59</v>
      </c>
      <c r="C61">
        <v>1.0471389150279189E-2</v>
      </c>
      <c r="D61" t="s">
        <v>461</v>
      </c>
    </row>
    <row r="62" spans="1:4">
      <c r="A62" t="s">
        <v>101</v>
      </c>
      <c r="B62">
        <v>62</v>
      </c>
      <c r="C62">
        <v>1.0471389150279189E-2</v>
      </c>
      <c r="D62" t="s">
        <v>462</v>
      </c>
    </row>
    <row r="63" spans="1:4">
      <c r="A63" t="s">
        <v>101</v>
      </c>
      <c r="B63">
        <v>65</v>
      </c>
      <c r="C63">
        <v>1.0471389150279189E-2</v>
      </c>
      <c r="D63" t="s">
        <v>463</v>
      </c>
    </row>
    <row r="64" spans="1:4">
      <c r="A64" t="s">
        <v>101</v>
      </c>
      <c r="B64">
        <v>81</v>
      </c>
      <c r="C64">
        <v>1.0471389150279189E-2</v>
      </c>
      <c r="D64" t="s">
        <v>464</v>
      </c>
    </row>
    <row r="65" spans="1:4">
      <c r="A65" t="s">
        <v>101</v>
      </c>
      <c r="B65">
        <v>83</v>
      </c>
      <c r="C65">
        <v>1.0471389150279189E-2</v>
      </c>
      <c r="D65" t="s">
        <v>465</v>
      </c>
    </row>
    <row r="66" spans="1:4">
      <c r="A66" t="s">
        <v>101</v>
      </c>
      <c r="B66">
        <v>85</v>
      </c>
      <c r="C66">
        <v>1.0471389150279189E-2</v>
      </c>
      <c r="D66" t="s">
        <v>466</v>
      </c>
    </row>
    <row r="67" spans="1:4">
      <c r="A67" t="s">
        <v>101</v>
      </c>
      <c r="B67">
        <v>93</v>
      </c>
      <c r="C67">
        <v>1.0471389150279189E-2</v>
      </c>
      <c r="D67" t="s">
        <v>467</v>
      </c>
    </row>
    <row r="68" spans="1:4">
      <c r="A68" t="s">
        <v>101</v>
      </c>
      <c r="B68">
        <v>94</v>
      </c>
      <c r="C68">
        <v>1.0471389150279189E-2</v>
      </c>
      <c r="D68" t="s">
        <v>468</v>
      </c>
    </row>
    <row r="69" spans="1:4">
      <c r="A69" t="s">
        <v>101</v>
      </c>
      <c r="B69">
        <v>95</v>
      </c>
      <c r="C69">
        <v>1.0471389150279189E-2</v>
      </c>
      <c r="D69" t="s">
        <v>469</v>
      </c>
    </row>
    <row r="70" spans="1:4">
      <c r="A70" t="s">
        <v>101</v>
      </c>
      <c r="B70">
        <v>96</v>
      </c>
      <c r="C70">
        <v>1.0471389150279189E-2</v>
      </c>
      <c r="D70" t="s">
        <v>470</v>
      </c>
    </row>
    <row r="71" spans="1:4">
      <c r="A71" t="s">
        <v>101</v>
      </c>
      <c r="B71">
        <v>97</v>
      </c>
      <c r="C71">
        <v>1.0471389150279189E-2</v>
      </c>
      <c r="D71" t="s">
        <v>471</v>
      </c>
    </row>
    <row r="72" spans="1:4">
      <c r="A72" t="s">
        <v>101</v>
      </c>
      <c r="B72">
        <v>98</v>
      </c>
      <c r="C72">
        <v>1.0471389150279189E-2</v>
      </c>
      <c r="D72" t="s">
        <v>472</v>
      </c>
    </row>
    <row r="73" spans="1:4">
      <c r="A73" t="s">
        <v>101</v>
      </c>
      <c r="B73">
        <v>99</v>
      </c>
      <c r="C73">
        <v>1.0471389150279189E-2</v>
      </c>
      <c r="D73" t="s">
        <v>473</v>
      </c>
    </row>
    <row r="74" spans="1:4">
      <c r="A74" t="s">
        <v>101</v>
      </c>
      <c r="B74">
        <v>102</v>
      </c>
      <c r="C74">
        <v>1.0471389150279189E-2</v>
      </c>
      <c r="D74" t="s">
        <v>474</v>
      </c>
    </row>
    <row r="75" spans="1:4">
      <c r="A75" t="s">
        <v>101</v>
      </c>
      <c r="B75">
        <v>110</v>
      </c>
      <c r="C75">
        <v>1.0471389150279189E-2</v>
      </c>
      <c r="D75" t="s">
        <v>475</v>
      </c>
    </row>
    <row r="76" spans="1:4">
      <c r="A76" t="s">
        <v>101</v>
      </c>
      <c r="B76">
        <v>113</v>
      </c>
      <c r="C76">
        <v>1.0471389150279189E-2</v>
      </c>
      <c r="D76" t="s">
        <v>476</v>
      </c>
    </row>
    <row r="77" spans="1:4">
      <c r="A77" t="s">
        <v>101</v>
      </c>
      <c r="B77">
        <v>114</v>
      </c>
      <c r="C77">
        <v>1.0471389150279189E-2</v>
      </c>
      <c r="D77" t="s">
        <v>477</v>
      </c>
    </row>
    <row r="78" spans="1:4">
      <c r="A78" t="s">
        <v>101</v>
      </c>
      <c r="B78">
        <v>117</v>
      </c>
      <c r="C78">
        <v>1.0471389150279189E-2</v>
      </c>
      <c r="D78" t="s">
        <v>478</v>
      </c>
    </row>
    <row r="79" spans="1:4">
      <c r="A79" t="s">
        <v>101</v>
      </c>
      <c r="B79">
        <v>121</v>
      </c>
      <c r="C79">
        <v>1.0471389150279189E-2</v>
      </c>
      <c r="D79" t="s">
        <v>479</v>
      </c>
    </row>
    <row r="80" spans="1:4">
      <c r="A80" t="s">
        <v>101</v>
      </c>
      <c r="B80">
        <v>122</v>
      </c>
      <c r="C80">
        <v>1.0471389150279189E-2</v>
      </c>
      <c r="D80" t="s">
        <v>480</v>
      </c>
    </row>
    <row r="81" spans="1:4">
      <c r="A81" t="s">
        <v>101</v>
      </c>
      <c r="B81">
        <v>123</v>
      </c>
      <c r="C81">
        <v>1.0471389150279189E-2</v>
      </c>
      <c r="D81" t="s">
        <v>481</v>
      </c>
    </row>
    <row r="82" spans="1:4">
      <c r="A82" t="s">
        <v>101</v>
      </c>
      <c r="B82">
        <v>124</v>
      </c>
      <c r="C82">
        <v>1.0471389150279189E-2</v>
      </c>
      <c r="D82" t="s">
        <v>482</v>
      </c>
    </row>
    <row r="83" spans="1:4">
      <c r="A83" t="s">
        <v>101</v>
      </c>
      <c r="B83">
        <v>125</v>
      </c>
      <c r="C83">
        <v>1.0471389150279189E-2</v>
      </c>
      <c r="D83" t="s">
        <v>483</v>
      </c>
    </row>
    <row r="84" spans="1:4">
      <c r="A84" t="s">
        <v>101</v>
      </c>
      <c r="B84">
        <v>132</v>
      </c>
      <c r="C84">
        <v>1.0471389150279189E-2</v>
      </c>
      <c r="D84" t="s">
        <v>484</v>
      </c>
    </row>
    <row r="85" spans="1:4">
      <c r="A85" t="s">
        <v>101</v>
      </c>
      <c r="B85">
        <v>133</v>
      </c>
      <c r="C85">
        <v>1.0471389150279189E-2</v>
      </c>
      <c r="D85" t="s">
        <v>485</v>
      </c>
    </row>
    <row r="86" spans="1:4">
      <c r="A86" t="s">
        <v>101</v>
      </c>
      <c r="B86">
        <v>135</v>
      </c>
      <c r="C86">
        <v>1.0471389150279189E-2</v>
      </c>
      <c r="D86" t="s">
        <v>486</v>
      </c>
    </row>
    <row r="87" spans="1:4">
      <c r="A87" t="s">
        <v>101</v>
      </c>
      <c r="B87">
        <v>147</v>
      </c>
      <c r="C87">
        <v>1.0471389150279189E-2</v>
      </c>
      <c r="D87" t="s">
        <v>487</v>
      </c>
    </row>
    <row r="88" spans="1:4">
      <c r="A88" t="s">
        <v>75</v>
      </c>
      <c r="B88">
        <v>100000</v>
      </c>
      <c r="C88">
        <v>1.0494983836603361E-2</v>
      </c>
      <c r="D88" t="s">
        <v>488</v>
      </c>
    </row>
    <row r="89" spans="1:4">
      <c r="A89" t="s">
        <v>75</v>
      </c>
      <c r="B89">
        <v>200000</v>
      </c>
      <c r="C89">
        <v>1.0442188420113791E-2</v>
      </c>
      <c r="D89" t="s">
        <v>489</v>
      </c>
    </row>
    <row r="90" spans="1:4">
      <c r="A90" t="s">
        <v>75</v>
      </c>
      <c r="B90">
        <v>300000</v>
      </c>
      <c r="C90">
        <v>1.042943442708167E-2</v>
      </c>
      <c r="D90" t="s">
        <v>490</v>
      </c>
    </row>
    <row r="91" spans="1:4">
      <c r="A91" t="s">
        <v>75</v>
      </c>
      <c r="B91">
        <v>400000</v>
      </c>
      <c r="C91">
        <v>1.050454264683731E-2</v>
      </c>
      <c r="D91" t="s">
        <v>491</v>
      </c>
    </row>
    <row r="92" spans="1:4">
      <c r="A92" t="s">
        <v>75</v>
      </c>
      <c r="B92">
        <v>500000</v>
      </c>
      <c r="C92">
        <v>1.0562022584647199E-2</v>
      </c>
      <c r="D92" t="s">
        <v>492</v>
      </c>
    </row>
    <row r="93" spans="1:4">
      <c r="A93" t="s">
        <v>75</v>
      </c>
      <c r="B93">
        <v>600000</v>
      </c>
      <c r="C93">
        <v>1.056886686307482E-2</v>
      </c>
      <c r="D93" t="s">
        <v>493</v>
      </c>
    </row>
    <row r="94" spans="1:4">
      <c r="A94" t="s">
        <v>75</v>
      </c>
      <c r="B94">
        <v>700000</v>
      </c>
      <c r="C94">
        <v>1.0569969032243101E-2</v>
      </c>
      <c r="D94" t="s">
        <v>494</v>
      </c>
    </row>
    <row r="95" spans="1:4">
      <c r="A95" t="s">
        <v>75</v>
      </c>
      <c r="B95">
        <v>800000</v>
      </c>
      <c r="C95">
        <v>1.0571805575919279E-2</v>
      </c>
      <c r="D95" t="s">
        <v>495</v>
      </c>
    </row>
    <row r="96" spans="1:4">
      <c r="A96" t="s">
        <v>75</v>
      </c>
      <c r="B96">
        <v>900000</v>
      </c>
      <c r="C96">
        <v>1.0571805575919279E-2</v>
      </c>
      <c r="D96" t="s">
        <v>496</v>
      </c>
    </row>
    <row r="97" spans="1:4">
      <c r="A97" t="s">
        <v>75</v>
      </c>
      <c r="B97">
        <v>1000000</v>
      </c>
      <c r="C97">
        <v>1.0571805575919279E-2</v>
      </c>
      <c r="D97" t="s">
        <v>497</v>
      </c>
    </row>
    <row r="98" spans="1:4">
      <c r="A98" t="s">
        <v>75</v>
      </c>
      <c r="B98">
        <v>1200000</v>
      </c>
      <c r="C98">
        <v>1.0592265206096321E-2</v>
      </c>
      <c r="D98" t="s">
        <v>498</v>
      </c>
    </row>
    <row r="99" spans="1:4">
      <c r="A99" t="s">
        <v>75</v>
      </c>
      <c r="B99">
        <v>1300000</v>
      </c>
      <c r="C99">
        <v>1.070579469488132E-2</v>
      </c>
      <c r="D99" t="s">
        <v>499</v>
      </c>
    </row>
    <row r="100" spans="1:4">
      <c r="A100" t="s">
        <v>79</v>
      </c>
      <c r="B100">
        <v>0</v>
      </c>
      <c r="C100">
        <v>1.048328153637219E-2</v>
      </c>
      <c r="D100" t="s">
        <v>252</v>
      </c>
    </row>
    <row r="101" spans="1:4">
      <c r="A101" t="s">
        <v>79</v>
      </c>
      <c r="B101">
        <v>1</v>
      </c>
      <c r="C101">
        <v>1.048328153637219E-2</v>
      </c>
      <c r="D101" t="s">
        <v>253</v>
      </c>
    </row>
    <row r="102" spans="1:4">
      <c r="A102" t="s">
        <v>79</v>
      </c>
      <c r="B102">
        <v>2</v>
      </c>
      <c r="C102">
        <v>1.048328153637219E-2</v>
      </c>
      <c r="D102" t="s">
        <v>254</v>
      </c>
    </row>
    <row r="103" spans="1:4">
      <c r="A103" t="s">
        <v>79</v>
      </c>
      <c r="B103">
        <v>3</v>
      </c>
      <c r="C103">
        <v>1.048328153637219E-2</v>
      </c>
      <c r="D103" t="s">
        <v>255</v>
      </c>
    </row>
    <row r="104" spans="1:4">
      <c r="A104" t="s">
        <v>79</v>
      </c>
      <c r="B104">
        <v>4</v>
      </c>
      <c r="C104">
        <v>1.049181475881043E-2</v>
      </c>
      <c r="D104" t="s">
        <v>256</v>
      </c>
    </row>
    <row r="105" spans="1:4">
      <c r="A105" t="s">
        <v>79</v>
      </c>
      <c r="B105">
        <v>5</v>
      </c>
      <c r="C105">
        <v>1.053419756228023E-2</v>
      </c>
      <c r="D105" t="s">
        <v>257</v>
      </c>
    </row>
  </sheetData>
  <pageMargins left="0.75" right="0.75" top="1" bottom="1" header="0.5" footer="0.5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E47"/>
  <sheetViews>
    <sheetView workbookViewId="0">
      <selection sqref="A1:E1"/>
    </sheetView>
  </sheetViews>
  <sheetFormatPr defaultRowHeight="15"/>
  <cols>
    <col min="1" max="1" width="29.85546875" style="28" customWidth="1"/>
    <col min="2" max="2" width="18.5703125" style="28" customWidth="1"/>
    <col min="3" max="3" width="19.140625" style="28" customWidth="1"/>
    <col min="4" max="4" width="15.28515625" style="28" customWidth="1"/>
    <col min="5" max="5" width="29.140625" style="28" customWidth="1"/>
  </cols>
  <sheetData>
    <row r="1" spans="1:5">
      <c r="A1" t="s">
        <v>151</v>
      </c>
      <c r="B1" t="s">
        <v>152</v>
      </c>
      <c r="C1" t="s">
        <v>153</v>
      </c>
      <c r="D1" t="s">
        <v>154</v>
      </c>
      <c r="E1" t="s">
        <v>155</v>
      </c>
    </row>
    <row r="2" spans="1:5">
      <c r="A2" t="s">
        <v>158</v>
      </c>
      <c r="B2" t="s">
        <v>159</v>
      </c>
      <c r="C2" t="s">
        <v>20</v>
      </c>
      <c r="D2" t="s">
        <v>28</v>
      </c>
    </row>
    <row r="3" spans="1:5">
      <c r="A3" t="s">
        <v>0</v>
      </c>
      <c r="B3" t="s">
        <v>159</v>
      </c>
      <c r="C3" t="s">
        <v>20</v>
      </c>
      <c r="D3" t="s">
        <v>28</v>
      </c>
      <c r="E3" t="s">
        <v>0</v>
      </c>
    </row>
    <row r="4" spans="1:5">
      <c r="A4" t="s">
        <v>2</v>
      </c>
      <c r="B4" t="s">
        <v>159</v>
      </c>
      <c r="C4" t="s">
        <v>20</v>
      </c>
      <c r="D4" t="s">
        <v>28</v>
      </c>
      <c r="E4" t="s">
        <v>2</v>
      </c>
    </row>
    <row r="5" spans="1:5">
      <c r="A5" t="s">
        <v>500</v>
      </c>
      <c r="B5" t="s">
        <v>159</v>
      </c>
      <c r="C5" t="s">
        <v>20</v>
      </c>
      <c r="D5" t="s">
        <v>28</v>
      </c>
      <c r="E5" t="s">
        <v>4</v>
      </c>
    </row>
    <row r="6" spans="1:5">
      <c r="A6" t="s">
        <v>501</v>
      </c>
      <c r="B6" t="s">
        <v>159</v>
      </c>
      <c r="C6" t="s">
        <v>20</v>
      </c>
      <c r="D6" t="s">
        <v>28</v>
      </c>
      <c r="E6" t="s">
        <v>6</v>
      </c>
    </row>
    <row r="7" spans="1:5">
      <c r="A7" s="5" t="s">
        <v>502</v>
      </c>
      <c r="B7" t="s">
        <v>159</v>
      </c>
      <c r="C7" t="s">
        <v>20</v>
      </c>
      <c r="D7" t="s">
        <v>28</v>
      </c>
      <c r="E7" s="5" t="s">
        <v>8</v>
      </c>
    </row>
    <row r="8" spans="1:5">
      <c r="A8" t="s">
        <v>503</v>
      </c>
      <c r="B8" t="s">
        <v>159</v>
      </c>
      <c r="C8" t="s">
        <v>20</v>
      </c>
      <c r="D8" t="s">
        <v>28</v>
      </c>
      <c r="E8" t="s">
        <v>10</v>
      </c>
    </row>
    <row r="9" spans="1:5">
      <c r="A9" t="s">
        <v>504</v>
      </c>
      <c r="B9" t="s">
        <v>159</v>
      </c>
      <c r="C9" t="s">
        <v>20</v>
      </c>
      <c r="D9" t="s">
        <v>28</v>
      </c>
      <c r="E9" t="s">
        <v>12</v>
      </c>
    </row>
    <row r="10" spans="1:5">
      <c r="A10" t="s">
        <v>505</v>
      </c>
      <c r="B10" t="s">
        <v>159</v>
      </c>
      <c r="C10" t="s">
        <v>20</v>
      </c>
      <c r="D10" t="s">
        <v>28</v>
      </c>
      <c r="E10" t="s">
        <v>14</v>
      </c>
    </row>
    <row r="11" spans="1:5">
      <c r="A11" t="s">
        <v>506</v>
      </c>
      <c r="B11" t="s">
        <v>159</v>
      </c>
      <c r="C11" t="s">
        <v>20</v>
      </c>
      <c r="D11" t="s">
        <v>28</v>
      </c>
      <c r="E11" t="s">
        <v>16</v>
      </c>
    </row>
    <row r="12" spans="1:5">
      <c r="A12" t="s">
        <v>507</v>
      </c>
      <c r="B12" t="s">
        <v>159</v>
      </c>
      <c r="C12" t="s">
        <v>20</v>
      </c>
      <c r="D12" t="s">
        <v>28</v>
      </c>
      <c r="E12" t="s">
        <v>18</v>
      </c>
    </row>
    <row r="13" spans="1:5">
      <c r="A13" t="s">
        <v>508</v>
      </c>
      <c r="B13" t="s">
        <v>159</v>
      </c>
      <c r="C13" t="s">
        <v>20</v>
      </c>
      <c r="D13" t="s">
        <v>28</v>
      </c>
      <c r="E13" t="s">
        <v>22</v>
      </c>
    </row>
    <row r="14" spans="1:5">
      <c r="A14" t="s">
        <v>509</v>
      </c>
      <c r="B14" t="s">
        <v>159</v>
      </c>
      <c r="C14" t="s">
        <v>20</v>
      </c>
      <c r="D14" t="s">
        <v>28</v>
      </c>
      <c r="E14" t="s">
        <v>24</v>
      </c>
    </row>
    <row r="15" spans="1:5">
      <c r="A15" t="s">
        <v>510</v>
      </c>
      <c r="B15" t="s">
        <v>159</v>
      </c>
      <c r="C15" t="s">
        <v>20</v>
      </c>
      <c r="D15" t="s">
        <v>28</v>
      </c>
      <c r="E15" t="s">
        <v>26</v>
      </c>
    </row>
    <row r="16" spans="1:5">
      <c r="A16" t="s">
        <v>30</v>
      </c>
      <c r="B16" t="s">
        <v>159</v>
      </c>
      <c r="C16" t="s">
        <v>20</v>
      </c>
      <c r="D16" t="s">
        <v>28</v>
      </c>
      <c r="E16" t="s">
        <v>30</v>
      </c>
    </row>
    <row r="17" spans="1:5">
      <c r="A17" t="s">
        <v>70</v>
      </c>
      <c r="B17" t="s">
        <v>159</v>
      </c>
      <c r="C17" t="s">
        <v>20</v>
      </c>
      <c r="D17" t="s">
        <v>28</v>
      </c>
      <c r="E17" t="s">
        <v>32</v>
      </c>
    </row>
    <row r="18" spans="1:5">
      <c r="A18" t="s">
        <v>511</v>
      </c>
      <c r="B18" t="s">
        <v>159</v>
      </c>
      <c r="C18" t="s">
        <v>20</v>
      </c>
      <c r="D18" t="s">
        <v>28</v>
      </c>
      <c r="E18" t="s">
        <v>34</v>
      </c>
    </row>
    <row r="19" spans="1:5">
      <c r="A19" t="s">
        <v>77</v>
      </c>
      <c r="B19" t="s">
        <v>159</v>
      </c>
      <c r="C19" t="s">
        <v>20</v>
      </c>
      <c r="D19" t="s">
        <v>28</v>
      </c>
      <c r="E19" t="s">
        <v>36</v>
      </c>
    </row>
    <row r="20" spans="1:5">
      <c r="A20" t="s">
        <v>512</v>
      </c>
      <c r="B20" t="s">
        <v>159</v>
      </c>
      <c r="C20" t="s">
        <v>20</v>
      </c>
      <c r="D20" t="s">
        <v>28</v>
      </c>
      <c r="E20" t="s">
        <v>38</v>
      </c>
    </row>
    <row r="21" spans="1:5">
      <c r="A21" t="s">
        <v>40</v>
      </c>
      <c r="B21" t="s">
        <v>159</v>
      </c>
      <c r="C21" t="s">
        <v>20</v>
      </c>
      <c r="D21" t="s">
        <v>28</v>
      </c>
      <c r="E21" t="s">
        <v>40</v>
      </c>
    </row>
    <row r="22" spans="1:5">
      <c r="A22" t="s">
        <v>513</v>
      </c>
      <c r="B22" t="s">
        <v>159</v>
      </c>
      <c r="C22" t="s">
        <v>20</v>
      </c>
      <c r="D22" t="s">
        <v>28</v>
      </c>
      <c r="E22" t="s">
        <v>42</v>
      </c>
    </row>
    <row r="23" spans="1:5">
      <c r="A23" t="s">
        <v>514</v>
      </c>
      <c r="B23" t="s">
        <v>159</v>
      </c>
      <c r="C23" t="s">
        <v>20</v>
      </c>
      <c r="D23" t="s">
        <v>28</v>
      </c>
      <c r="E23" t="s">
        <v>44</v>
      </c>
    </row>
    <row r="24" spans="1:5">
      <c r="A24" t="s">
        <v>515</v>
      </c>
      <c r="B24" t="s">
        <v>159</v>
      </c>
      <c r="C24" t="s">
        <v>20</v>
      </c>
      <c r="D24" t="s">
        <v>28</v>
      </c>
      <c r="E24" t="s">
        <v>46</v>
      </c>
    </row>
    <row r="25" spans="1:5">
      <c r="A25" t="s">
        <v>516</v>
      </c>
      <c r="B25" t="s">
        <v>159</v>
      </c>
      <c r="C25" t="s">
        <v>20</v>
      </c>
      <c r="D25" t="s">
        <v>28</v>
      </c>
      <c r="E25" t="s">
        <v>48</v>
      </c>
    </row>
    <row r="26" spans="1:5">
      <c r="A26" t="s">
        <v>517</v>
      </c>
      <c r="B26" t="s">
        <v>159</v>
      </c>
      <c r="C26" t="s">
        <v>20</v>
      </c>
      <c r="D26" t="s">
        <v>28</v>
      </c>
      <c r="E26" t="s">
        <v>50</v>
      </c>
    </row>
    <row r="27" spans="1:5">
      <c r="A27" t="s">
        <v>518</v>
      </c>
      <c r="B27" t="s">
        <v>159</v>
      </c>
      <c r="C27" t="s">
        <v>20</v>
      </c>
      <c r="D27" t="s">
        <v>28</v>
      </c>
      <c r="E27" t="s">
        <v>52</v>
      </c>
    </row>
    <row r="28" spans="1:5">
      <c r="A28" t="s">
        <v>519</v>
      </c>
      <c r="B28" t="s">
        <v>159</v>
      </c>
      <c r="C28" t="s">
        <v>20</v>
      </c>
      <c r="D28" t="s">
        <v>28</v>
      </c>
      <c r="E28" t="s">
        <v>54</v>
      </c>
    </row>
    <row r="29" spans="1:5">
      <c r="A29" t="s">
        <v>520</v>
      </c>
      <c r="B29" t="s">
        <v>159</v>
      </c>
      <c r="C29" t="s">
        <v>20</v>
      </c>
      <c r="D29" t="s">
        <v>28</v>
      </c>
      <c r="E29" t="s">
        <v>56</v>
      </c>
    </row>
    <row r="30" spans="1:5">
      <c r="A30" s="6" t="s">
        <v>521</v>
      </c>
      <c r="B30" t="s">
        <v>159</v>
      </c>
      <c r="C30" t="s">
        <v>20</v>
      </c>
      <c r="D30" t="s">
        <v>28</v>
      </c>
      <c r="E30" s="6" t="s">
        <v>101</v>
      </c>
    </row>
    <row r="31" spans="1:5">
      <c r="A31" t="s">
        <v>59</v>
      </c>
      <c r="B31" t="s">
        <v>159</v>
      </c>
      <c r="C31" t="s">
        <v>20</v>
      </c>
      <c r="D31" t="s">
        <v>28</v>
      </c>
      <c r="E31" t="s">
        <v>60</v>
      </c>
    </row>
    <row r="32" spans="1:5">
      <c r="A32" t="s">
        <v>522</v>
      </c>
      <c r="B32" t="s">
        <v>159</v>
      </c>
      <c r="C32" t="s">
        <v>20</v>
      </c>
      <c r="D32" t="s">
        <v>28</v>
      </c>
      <c r="E32" t="s">
        <v>61</v>
      </c>
    </row>
    <row r="33" spans="1:5">
      <c r="A33" t="s">
        <v>523</v>
      </c>
      <c r="B33" t="s">
        <v>159</v>
      </c>
      <c r="C33" t="s">
        <v>20</v>
      </c>
      <c r="D33" t="s">
        <v>28</v>
      </c>
      <c r="E33" t="s">
        <v>62</v>
      </c>
    </row>
    <row r="34" spans="1:5">
      <c r="A34" t="s">
        <v>524</v>
      </c>
      <c r="B34" t="s">
        <v>159</v>
      </c>
      <c r="C34" t="s">
        <v>20</v>
      </c>
      <c r="D34" t="s">
        <v>28</v>
      </c>
      <c r="E34" t="s">
        <v>64</v>
      </c>
    </row>
    <row r="35" spans="1:5">
      <c r="A35" t="s">
        <v>525</v>
      </c>
      <c r="B35" t="s">
        <v>159</v>
      </c>
      <c r="C35" t="s">
        <v>20</v>
      </c>
      <c r="D35" t="s">
        <v>28</v>
      </c>
      <c r="E35" t="s">
        <v>65</v>
      </c>
    </row>
    <row r="36" spans="1:5">
      <c r="A36" t="s">
        <v>526</v>
      </c>
      <c r="B36" t="s">
        <v>159</v>
      </c>
      <c r="C36" t="s">
        <v>20</v>
      </c>
      <c r="D36" t="s">
        <v>28</v>
      </c>
      <c r="E36" t="s">
        <v>67</v>
      </c>
    </row>
    <row r="37" spans="1:5">
      <c r="A37" t="s">
        <v>68</v>
      </c>
      <c r="B37" t="s">
        <v>159</v>
      </c>
      <c r="C37" t="s">
        <v>20</v>
      </c>
      <c r="D37" t="s">
        <v>28</v>
      </c>
      <c r="E37" t="s">
        <v>68</v>
      </c>
    </row>
    <row r="38" spans="1:5">
      <c r="A38" t="s">
        <v>69</v>
      </c>
      <c r="B38" t="s">
        <v>159</v>
      </c>
      <c r="C38" t="s">
        <v>20</v>
      </c>
      <c r="D38" t="s">
        <v>28</v>
      </c>
      <c r="E38" t="s">
        <v>69</v>
      </c>
    </row>
    <row r="39" spans="1:5">
      <c r="A39" t="s">
        <v>527</v>
      </c>
      <c r="B39" t="s">
        <v>159</v>
      </c>
      <c r="C39" t="s">
        <v>20</v>
      </c>
      <c r="D39" t="s">
        <v>28</v>
      </c>
      <c r="E39" t="s">
        <v>71</v>
      </c>
    </row>
    <row r="40" spans="1:5">
      <c r="A40" t="s">
        <v>528</v>
      </c>
      <c r="B40" t="s">
        <v>159</v>
      </c>
      <c r="C40" t="s">
        <v>20</v>
      </c>
      <c r="D40" t="s">
        <v>28</v>
      </c>
      <c r="E40" t="s">
        <v>72</v>
      </c>
    </row>
    <row r="41" spans="1:5">
      <c r="A41" t="s">
        <v>529</v>
      </c>
      <c r="B41" t="s">
        <v>159</v>
      </c>
      <c r="C41" t="s">
        <v>20</v>
      </c>
      <c r="D41" t="s">
        <v>28</v>
      </c>
      <c r="E41" t="s">
        <v>73</v>
      </c>
    </row>
    <row r="42" spans="1:5">
      <c r="A42" t="s">
        <v>74</v>
      </c>
      <c r="B42" t="s">
        <v>159</v>
      </c>
      <c r="C42" t="s">
        <v>20</v>
      </c>
      <c r="D42" t="s">
        <v>28</v>
      </c>
      <c r="E42" t="s">
        <v>74</v>
      </c>
    </row>
    <row r="43" spans="1:5">
      <c r="A43" t="s">
        <v>75</v>
      </c>
      <c r="B43" t="s">
        <v>159</v>
      </c>
      <c r="C43" t="s">
        <v>20</v>
      </c>
      <c r="D43" t="s">
        <v>28</v>
      </c>
      <c r="E43" t="s">
        <v>75</v>
      </c>
    </row>
    <row r="44" spans="1:5">
      <c r="A44" t="s">
        <v>530</v>
      </c>
      <c r="B44" t="s">
        <v>159</v>
      </c>
      <c r="C44" t="s">
        <v>20</v>
      </c>
      <c r="D44" t="s">
        <v>28</v>
      </c>
      <c r="E44" t="s">
        <v>76</v>
      </c>
    </row>
    <row r="45" spans="1:5">
      <c r="A45" t="s">
        <v>531</v>
      </c>
      <c r="B45" t="s">
        <v>159</v>
      </c>
      <c r="C45" t="s">
        <v>20</v>
      </c>
      <c r="D45" t="s">
        <v>28</v>
      </c>
      <c r="E45" t="s">
        <v>78</v>
      </c>
    </row>
    <row r="46" spans="1:5">
      <c r="A46" t="s">
        <v>532</v>
      </c>
      <c r="B46" t="s">
        <v>159</v>
      </c>
      <c r="C46" t="s">
        <v>20</v>
      </c>
      <c r="D46" t="s">
        <v>28</v>
      </c>
      <c r="E46" t="s">
        <v>79</v>
      </c>
    </row>
    <row r="47" spans="1:5">
      <c r="A47" t="s">
        <v>533</v>
      </c>
      <c r="B47" t="s">
        <v>159</v>
      </c>
      <c r="C47" t="s">
        <v>20</v>
      </c>
      <c r="D47" t="s">
        <v>28</v>
      </c>
      <c r="E47" t="s">
        <v>80</v>
      </c>
    </row>
  </sheetData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K47"/>
  <sheetViews>
    <sheetView workbookViewId="0">
      <selection sqref="A1:K2"/>
    </sheetView>
  </sheetViews>
  <sheetFormatPr defaultRowHeight="15"/>
  <cols>
    <col min="1" max="1" width="13.85546875" style="28" customWidth="1"/>
    <col min="2" max="2" width="16.28515625" style="28" customWidth="1"/>
    <col min="3" max="3" width="14.7109375" style="28" customWidth="1"/>
    <col min="4" max="4" width="9.140625" style="28" customWidth="1"/>
    <col min="5" max="5" width="19.42578125" style="28" customWidth="1"/>
    <col min="6" max="6" width="23.42578125" style="28" customWidth="1"/>
    <col min="7" max="7" width="18.28515625" style="28" customWidth="1"/>
    <col min="8" max="8" width="9.140625" style="28" customWidth="1"/>
    <col min="9" max="9" width="23" style="28" customWidth="1"/>
    <col min="10" max="11" width="15.42578125" style="28" customWidth="1"/>
    <col min="12" max="24" width="9.140625" style="28" customWidth="1"/>
    <col min="25" max="16384" width="9.140625" style="28"/>
  </cols>
  <sheetData>
    <row r="1" spans="1:11">
      <c r="A1" s="3" t="s">
        <v>151</v>
      </c>
      <c r="B1" s="3" t="s">
        <v>160</v>
      </c>
      <c r="C1" s="3" t="s">
        <v>161</v>
      </c>
      <c r="D1" s="3" t="s">
        <v>162</v>
      </c>
      <c r="E1" s="4" t="s">
        <v>142</v>
      </c>
      <c r="F1" s="4" t="s">
        <v>143</v>
      </c>
      <c r="G1" s="4" t="s">
        <v>144</v>
      </c>
      <c r="H1" s="3" t="s">
        <v>145</v>
      </c>
      <c r="I1" s="4" t="s">
        <v>146</v>
      </c>
      <c r="J1" s="3" t="s">
        <v>147</v>
      </c>
      <c r="K1" s="3" t="s">
        <v>163</v>
      </c>
    </row>
    <row r="2" spans="1:11">
      <c r="A2" t="s">
        <v>158</v>
      </c>
      <c r="B2" t="s">
        <v>165</v>
      </c>
      <c r="C2" t="s">
        <v>166</v>
      </c>
      <c r="D2" t="s">
        <v>167</v>
      </c>
      <c r="E2">
        <v>0.3</v>
      </c>
      <c r="F2">
        <v>0.8</v>
      </c>
      <c r="G2">
        <v>0.8</v>
      </c>
      <c r="H2">
        <v>0.04</v>
      </c>
      <c r="I2">
        <v>0.6</v>
      </c>
      <c r="J2">
        <v>6</v>
      </c>
      <c r="K2">
        <v>5000</v>
      </c>
    </row>
    <row r="3" spans="1:11">
      <c r="A3" t="s">
        <v>0</v>
      </c>
      <c r="B3" t="s">
        <v>165</v>
      </c>
      <c r="C3" t="s">
        <v>166</v>
      </c>
      <c r="D3" t="s">
        <v>167</v>
      </c>
      <c r="E3">
        <v>0.3</v>
      </c>
      <c r="F3">
        <v>0.8</v>
      </c>
      <c r="G3">
        <v>0.8</v>
      </c>
      <c r="H3">
        <v>0.04</v>
      </c>
      <c r="I3">
        <v>0.6</v>
      </c>
      <c r="J3">
        <v>6</v>
      </c>
      <c r="K3">
        <v>5000</v>
      </c>
    </row>
    <row r="4" spans="1:11">
      <c r="A4" t="s">
        <v>2</v>
      </c>
      <c r="B4" t="s">
        <v>165</v>
      </c>
      <c r="C4" t="s">
        <v>166</v>
      </c>
      <c r="D4" t="s">
        <v>167</v>
      </c>
      <c r="E4">
        <v>0.3</v>
      </c>
      <c r="F4">
        <v>0.8</v>
      </c>
      <c r="G4">
        <v>0.8</v>
      </c>
      <c r="H4">
        <v>0.04</v>
      </c>
      <c r="I4">
        <v>0.6</v>
      </c>
      <c r="J4">
        <v>6</v>
      </c>
      <c r="K4">
        <v>5000</v>
      </c>
    </row>
    <row r="5" spans="1:11">
      <c r="A5" t="s">
        <v>500</v>
      </c>
      <c r="B5" t="s">
        <v>165</v>
      </c>
      <c r="C5" t="s">
        <v>166</v>
      </c>
      <c r="D5" t="s">
        <v>167</v>
      </c>
      <c r="E5">
        <v>0.3</v>
      </c>
      <c r="F5">
        <v>0.8</v>
      </c>
      <c r="G5">
        <v>0.8</v>
      </c>
      <c r="H5">
        <v>0.04</v>
      </c>
      <c r="I5">
        <v>0.6</v>
      </c>
      <c r="J5">
        <v>6</v>
      </c>
      <c r="K5">
        <v>5000</v>
      </c>
    </row>
    <row r="6" spans="1:11">
      <c r="A6" t="s">
        <v>501</v>
      </c>
      <c r="B6" t="s">
        <v>165</v>
      </c>
      <c r="C6" t="s">
        <v>166</v>
      </c>
      <c r="D6" t="s">
        <v>167</v>
      </c>
      <c r="E6">
        <v>0.3</v>
      </c>
      <c r="F6">
        <v>0.8</v>
      </c>
      <c r="G6">
        <v>0.8</v>
      </c>
      <c r="H6">
        <v>0.04</v>
      </c>
      <c r="I6">
        <v>0.6</v>
      </c>
      <c r="J6">
        <v>6</v>
      </c>
      <c r="K6">
        <v>5000</v>
      </c>
    </row>
    <row r="7" spans="1:11">
      <c r="A7" s="5" t="s">
        <v>502</v>
      </c>
      <c r="B7" t="s">
        <v>165</v>
      </c>
      <c r="C7" t="s">
        <v>166</v>
      </c>
      <c r="D7" t="s">
        <v>167</v>
      </c>
      <c r="E7">
        <v>0.3</v>
      </c>
      <c r="F7">
        <v>0.8</v>
      </c>
      <c r="G7">
        <v>0.8</v>
      </c>
      <c r="H7">
        <v>0.04</v>
      </c>
      <c r="I7">
        <v>0.6</v>
      </c>
      <c r="J7">
        <v>6</v>
      </c>
      <c r="K7">
        <v>5000</v>
      </c>
    </row>
    <row r="8" spans="1:11">
      <c r="A8" t="s">
        <v>503</v>
      </c>
      <c r="B8" t="s">
        <v>165</v>
      </c>
      <c r="C8" t="s">
        <v>166</v>
      </c>
      <c r="D8" t="s">
        <v>167</v>
      </c>
      <c r="E8">
        <v>0.3</v>
      </c>
      <c r="F8">
        <v>0.8</v>
      </c>
      <c r="G8">
        <v>0.8</v>
      </c>
      <c r="H8">
        <v>0.04</v>
      </c>
      <c r="I8">
        <v>0.6</v>
      </c>
      <c r="J8">
        <v>6</v>
      </c>
      <c r="K8">
        <v>5000</v>
      </c>
    </row>
    <row r="9" spans="1:11">
      <c r="A9" t="s">
        <v>504</v>
      </c>
      <c r="B9" t="s">
        <v>165</v>
      </c>
      <c r="C9" t="s">
        <v>166</v>
      </c>
      <c r="D9" t="s">
        <v>167</v>
      </c>
      <c r="E9">
        <v>0.3</v>
      </c>
      <c r="F9">
        <v>0.8</v>
      </c>
      <c r="G9">
        <v>0.8</v>
      </c>
      <c r="H9">
        <v>0.04</v>
      </c>
      <c r="I9">
        <v>0.6</v>
      </c>
      <c r="J9">
        <v>6</v>
      </c>
      <c r="K9">
        <v>5000</v>
      </c>
    </row>
    <row r="10" spans="1:11">
      <c r="A10" t="s">
        <v>505</v>
      </c>
      <c r="B10" t="s">
        <v>165</v>
      </c>
      <c r="C10" t="s">
        <v>166</v>
      </c>
      <c r="D10" t="s">
        <v>167</v>
      </c>
      <c r="E10">
        <v>0.3</v>
      </c>
      <c r="F10">
        <v>0.8</v>
      </c>
      <c r="G10">
        <v>0.8</v>
      </c>
      <c r="H10">
        <v>0.04</v>
      </c>
      <c r="I10">
        <v>0.6</v>
      </c>
      <c r="J10">
        <v>6</v>
      </c>
      <c r="K10">
        <v>5000</v>
      </c>
    </row>
    <row r="11" spans="1:11">
      <c r="A11" t="s">
        <v>506</v>
      </c>
      <c r="B11" t="s">
        <v>165</v>
      </c>
      <c r="C11" t="s">
        <v>166</v>
      </c>
      <c r="D11" t="s">
        <v>167</v>
      </c>
      <c r="E11">
        <v>0.3</v>
      </c>
      <c r="F11">
        <v>0.8</v>
      </c>
      <c r="G11">
        <v>0.8</v>
      </c>
      <c r="H11">
        <v>0.04</v>
      </c>
      <c r="I11">
        <v>0.6</v>
      </c>
      <c r="J11">
        <v>6</v>
      </c>
      <c r="K11">
        <v>5000</v>
      </c>
    </row>
    <row r="12" spans="1:11">
      <c r="A12" t="s">
        <v>507</v>
      </c>
      <c r="B12" t="s">
        <v>165</v>
      </c>
      <c r="C12" t="s">
        <v>166</v>
      </c>
      <c r="D12" t="s">
        <v>167</v>
      </c>
      <c r="E12">
        <v>0.3</v>
      </c>
      <c r="F12">
        <v>0.8</v>
      </c>
      <c r="G12">
        <v>0.8</v>
      </c>
      <c r="H12">
        <v>0.04</v>
      </c>
      <c r="I12">
        <v>0.6</v>
      </c>
      <c r="J12">
        <v>6</v>
      </c>
      <c r="K12">
        <v>5000</v>
      </c>
    </row>
    <row r="13" spans="1:11">
      <c r="A13" t="s">
        <v>508</v>
      </c>
      <c r="B13" t="s">
        <v>165</v>
      </c>
      <c r="C13" t="s">
        <v>166</v>
      </c>
      <c r="D13" t="s">
        <v>167</v>
      </c>
      <c r="E13">
        <v>0.3</v>
      </c>
      <c r="F13">
        <v>0.8</v>
      </c>
      <c r="G13">
        <v>0.8</v>
      </c>
      <c r="H13">
        <v>0.04</v>
      </c>
      <c r="I13">
        <v>0.6</v>
      </c>
      <c r="J13">
        <v>6</v>
      </c>
      <c r="K13">
        <v>5000</v>
      </c>
    </row>
    <row r="14" spans="1:11">
      <c r="A14" t="s">
        <v>509</v>
      </c>
      <c r="B14" t="s">
        <v>165</v>
      </c>
      <c r="C14" t="s">
        <v>166</v>
      </c>
      <c r="D14" t="s">
        <v>167</v>
      </c>
      <c r="E14">
        <v>0.3</v>
      </c>
      <c r="F14">
        <v>0.8</v>
      </c>
      <c r="G14">
        <v>0.8</v>
      </c>
      <c r="H14">
        <v>0.04</v>
      </c>
      <c r="I14">
        <v>0.6</v>
      </c>
      <c r="J14">
        <v>6</v>
      </c>
      <c r="K14">
        <v>5000</v>
      </c>
    </row>
    <row r="15" spans="1:11">
      <c r="A15" t="s">
        <v>510</v>
      </c>
      <c r="B15" t="s">
        <v>165</v>
      </c>
      <c r="C15" t="s">
        <v>166</v>
      </c>
      <c r="D15" t="s">
        <v>167</v>
      </c>
      <c r="E15">
        <v>0.3</v>
      </c>
      <c r="F15">
        <v>0.8</v>
      </c>
      <c r="G15">
        <v>0.8</v>
      </c>
      <c r="H15">
        <v>0.04</v>
      </c>
      <c r="I15">
        <v>0.6</v>
      </c>
      <c r="J15">
        <v>6</v>
      </c>
      <c r="K15">
        <v>5000</v>
      </c>
    </row>
    <row r="16" spans="1:11">
      <c r="A16" t="s">
        <v>30</v>
      </c>
      <c r="B16" t="s">
        <v>165</v>
      </c>
      <c r="C16" t="s">
        <v>166</v>
      </c>
      <c r="D16" t="s">
        <v>167</v>
      </c>
      <c r="E16">
        <v>0.3</v>
      </c>
      <c r="F16">
        <v>0.8</v>
      </c>
      <c r="G16">
        <v>0.8</v>
      </c>
      <c r="H16">
        <v>0.04</v>
      </c>
      <c r="I16">
        <v>0.6</v>
      </c>
      <c r="J16">
        <v>6</v>
      </c>
      <c r="K16">
        <v>5000</v>
      </c>
    </row>
    <row r="17" spans="1:11">
      <c r="A17" t="s">
        <v>70</v>
      </c>
      <c r="B17" t="s">
        <v>165</v>
      </c>
      <c r="C17" t="s">
        <v>166</v>
      </c>
      <c r="D17" t="s">
        <v>167</v>
      </c>
      <c r="E17">
        <v>0.3</v>
      </c>
      <c r="F17">
        <v>0.8</v>
      </c>
      <c r="G17">
        <v>0.8</v>
      </c>
      <c r="H17">
        <v>0.04</v>
      </c>
      <c r="I17">
        <v>0.6</v>
      </c>
      <c r="J17">
        <v>6</v>
      </c>
      <c r="K17">
        <v>5000</v>
      </c>
    </row>
    <row r="18" spans="1:11">
      <c r="A18" t="s">
        <v>511</v>
      </c>
      <c r="B18" t="s">
        <v>165</v>
      </c>
      <c r="C18" t="s">
        <v>166</v>
      </c>
      <c r="D18" t="s">
        <v>167</v>
      </c>
      <c r="E18">
        <v>0.3</v>
      </c>
      <c r="F18">
        <v>0.8</v>
      </c>
      <c r="G18">
        <v>0.8</v>
      </c>
      <c r="H18">
        <v>0.04</v>
      </c>
      <c r="I18">
        <v>0.6</v>
      </c>
      <c r="J18">
        <v>6</v>
      </c>
      <c r="K18">
        <v>5000</v>
      </c>
    </row>
    <row r="19" spans="1:11">
      <c r="A19" t="s">
        <v>77</v>
      </c>
      <c r="B19" t="s">
        <v>165</v>
      </c>
      <c r="C19" t="s">
        <v>166</v>
      </c>
      <c r="D19" t="s">
        <v>167</v>
      </c>
      <c r="E19">
        <v>0.3</v>
      </c>
      <c r="F19">
        <v>0.8</v>
      </c>
      <c r="G19">
        <v>0.8</v>
      </c>
      <c r="H19">
        <v>0.04</v>
      </c>
      <c r="I19">
        <v>0.6</v>
      </c>
      <c r="J19">
        <v>6</v>
      </c>
      <c r="K19">
        <v>5000</v>
      </c>
    </row>
    <row r="20" spans="1:11">
      <c r="A20" t="s">
        <v>512</v>
      </c>
      <c r="B20" t="s">
        <v>165</v>
      </c>
      <c r="C20" t="s">
        <v>166</v>
      </c>
      <c r="D20" t="s">
        <v>167</v>
      </c>
      <c r="E20">
        <v>0.3</v>
      </c>
      <c r="F20">
        <v>0.8</v>
      </c>
      <c r="G20">
        <v>0.8</v>
      </c>
      <c r="H20">
        <v>0.04</v>
      </c>
      <c r="I20">
        <v>0.6</v>
      </c>
      <c r="J20">
        <v>6</v>
      </c>
      <c r="K20">
        <v>5000</v>
      </c>
    </row>
    <row r="21" spans="1:11">
      <c r="A21" t="s">
        <v>40</v>
      </c>
      <c r="B21" t="s">
        <v>165</v>
      </c>
      <c r="C21" t="s">
        <v>166</v>
      </c>
      <c r="D21" t="s">
        <v>167</v>
      </c>
      <c r="E21">
        <v>0.3</v>
      </c>
      <c r="F21">
        <v>0.8</v>
      </c>
      <c r="G21">
        <v>0.8</v>
      </c>
      <c r="H21">
        <v>0.04</v>
      </c>
      <c r="I21">
        <v>0.6</v>
      </c>
      <c r="J21">
        <v>6</v>
      </c>
      <c r="K21">
        <v>5000</v>
      </c>
    </row>
    <row r="22" spans="1:11">
      <c r="A22" t="s">
        <v>513</v>
      </c>
      <c r="B22" t="s">
        <v>165</v>
      </c>
      <c r="C22" t="s">
        <v>166</v>
      </c>
      <c r="D22" t="s">
        <v>167</v>
      </c>
      <c r="E22">
        <v>0.3</v>
      </c>
      <c r="F22">
        <v>0.8</v>
      </c>
      <c r="G22">
        <v>0.8</v>
      </c>
      <c r="H22">
        <v>0.04</v>
      </c>
      <c r="I22">
        <v>0.6</v>
      </c>
      <c r="J22">
        <v>6</v>
      </c>
      <c r="K22">
        <v>5000</v>
      </c>
    </row>
    <row r="23" spans="1:11">
      <c r="A23" t="s">
        <v>514</v>
      </c>
      <c r="B23" t="s">
        <v>165</v>
      </c>
      <c r="C23" t="s">
        <v>166</v>
      </c>
      <c r="D23" t="s">
        <v>167</v>
      </c>
      <c r="E23">
        <v>0.3</v>
      </c>
      <c r="F23">
        <v>0.8</v>
      </c>
      <c r="G23">
        <v>0.8</v>
      </c>
      <c r="H23">
        <v>0.04</v>
      </c>
      <c r="I23">
        <v>0.6</v>
      </c>
      <c r="J23">
        <v>6</v>
      </c>
      <c r="K23">
        <v>5000</v>
      </c>
    </row>
    <row r="24" spans="1:11">
      <c r="A24" t="s">
        <v>515</v>
      </c>
      <c r="B24" t="s">
        <v>165</v>
      </c>
      <c r="C24" t="s">
        <v>166</v>
      </c>
      <c r="D24" t="s">
        <v>167</v>
      </c>
      <c r="E24">
        <v>0.3</v>
      </c>
      <c r="F24">
        <v>0.8</v>
      </c>
      <c r="G24">
        <v>0.8</v>
      </c>
      <c r="H24">
        <v>0.04</v>
      </c>
      <c r="I24">
        <v>0.6</v>
      </c>
      <c r="J24">
        <v>6</v>
      </c>
      <c r="K24">
        <v>5000</v>
      </c>
    </row>
    <row r="25" spans="1:11">
      <c r="A25" t="s">
        <v>516</v>
      </c>
      <c r="B25" t="s">
        <v>165</v>
      </c>
      <c r="C25" t="s">
        <v>166</v>
      </c>
      <c r="D25" t="s">
        <v>167</v>
      </c>
      <c r="E25">
        <v>0.3</v>
      </c>
      <c r="F25">
        <v>0.8</v>
      </c>
      <c r="G25">
        <v>0.8</v>
      </c>
      <c r="H25">
        <v>0.04</v>
      </c>
      <c r="I25">
        <v>0.6</v>
      </c>
      <c r="J25">
        <v>6</v>
      </c>
      <c r="K25">
        <v>5000</v>
      </c>
    </row>
    <row r="26" spans="1:11">
      <c r="A26" t="s">
        <v>517</v>
      </c>
      <c r="B26" t="s">
        <v>165</v>
      </c>
      <c r="C26" t="s">
        <v>166</v>
      </c>
      <c r="D26" t="s">
        <v>167</v>
      </c>
      <c r="E26">
        <v>0.3</v>
      </c>
      <c r="F26">
        <v>0.8</v>
      </c>
      <c r="G26">
        <v>0.8</v>
      </c>
      <c r="H26">
        <v>0.04</v>
      </c>
      <c r="I26">
        <v>0.6</v>
      </c>
      <c r="J26">
        <v>6</v>
      </c>
      <c r="K26">
        <v>5000</v>
      </c>
    </row>
    <row r="27" spans="1:11">
      <c r="A27" t="s">
        <v>518</v>
      </c>
      <c r="B27" t="s">
        <v>165</v>
      </c>
      <c r="C27" t="s">
        <v>166</v>
      </c>
      <c r="D27" t="s">
        <v>167</v>
      </c>
      <c r="E27">
        <v>0.3</v>
      </c>
      <c r="F27">
        <v>0.8</v>
      </c>
      <c r="G27">
        <v>0.8</v>
      </c>
      <c r="H27">
        <v>0.04</v>
      </c>
      <c r="I27">
        <v>0.6</v>
      </c>
      <c r="J27">
        <v>6</v>
      </c>
      <c r="K27">
        <v>5000</v>
      </c>
    </row>
    <row r="28" spans="1:11">
      <c r="A28" t="s">
        <v>519</v>
      </c>
      <c r="B28" t="s">
        <v>165</v>
      </c>
      <c r="C28" t="s">
        <v>166</v>
      </c>
      <c r="D28" t="s">
        <v>167</v>
      </c>
      <c r="E28">
        <v>0.3</v>
      </c>
      <c r="F28">
        <v>0.8</v>
      </c>
      <c r="G28">
        <v>0.8</v>
      </c>
      <c r="H28">
        <v>0.04</v>
      </c>
      <c r="I28">
        <v>0.6</v>
      </c>
      <c r="J28">
        <v>6</v>
      </c>
      <c r="K28">
        <v>5000</v>
      </c>
    </row>
    <row r="29" spans="1:11">
      <c r="A29" t="s">
        <v>520</v>
      </c>
      <c r="B29" t="s">
        <v>165</v>
      </c>
      <c r="C29" t="s">
        <v>166</v>
      </c>
      <c r="D29" t="s">
        <v>167</v>
      </c>
      <c r="E29">
        <v>0.3</v>
      </c>
      <c r="F29">
        <v>0.8</v>
      </c>
      <c r="G29">
        <v>0.8</v>
      </c>
      <c r="H29">
        <v>0.04</v>
      </c>
      <c r="I29">
        <v>0.6</v>
      </c>
      <c r="J29">
        <v>6</v>
      </c>
      <c r="K29">
        <v>5000</v>
      </c>
    </row>
    <row r="30" spans="1:11">
      <c r="A30" s="6" t="s">
        <v>521</v>
      </c>
      <c r="B30" t="s">
        <v>165</v>
      </c>
      <c r="C30" t="s">
        <v>166</v>
      </c>
      <c r="D30" t="s">
        <v>167</v>
      </c>
      <c r="E30">
        <v>0.3</v>
      </c>
      <c r="F30">
        <v>0.8</v>
      </c>
      <c r="G30">
        <v>0.8</v>
      </c>
      <c r="H30">
        <v>0.04</v>
      </c>
      <c r="I30">
        <v>0.6</v>
      </c>
      <c r="J30">
        <v>6</v>
      </c>
      <c r="K30">
        <v>5000</v>
      </c>
    </row>
    <row r="31" spans="1:11">
      <c r="A31" t="s">
        <v>59</v>
      </c>
      <c r="B31" t="s">
        <v>165</v>
      </c>
      <c r="C31" t="s">
        <v>166</v>
      </c>
      <c r="D31" t="s">
        <v>167</v>
      </c>
      <c r="E31">
        <v>0.3</v>
      </c>
      <c r="F31">
        <v>0.8</v>
      </c>
      <c r="G31">
        <v>0.8</v>
      </c>
      <c r="H31">
        <v>0.04</v>
      </c>
      <c r="I31">
        <v>0.6</v>
      </c>
      <c r="J31">
        <v>6</v>
      </c>
      <c r="K31">
        <v>5000</v>
      </c>
    </row>
    <row r="32" spans="1:11">
      <c r="A32" t="s">
        <v>522</v>
      </c>
      <c r="B32" t="s">
        <v>165</v>
      </c>
      <c r="C32" t="s">
        <v>166</v>
      </c>
      <c r="D32" t="s">
        <v>167</v>
      </c>
      <c r="E32">
        <v>0.3</v>
      </c>
      <c r="F32">
        <v>0.8</v>
      </c>
      <c r="G32">
        <v>0.8</v>
      </c>
      <c r="H32">
        <v>0.04</v>
      </c>
      <c r="I32">
        <v>0.6</v>
      </c>
      <c r="J32">
        <v>6</v>
      </c>
      <c r="K32">
        <v>5000</v>
      </c>
    </row>
    <row r="33" spans="1:11">
      <c r="A33" t="s">
        <v>523</v>
      </c>
      <c r="B33" t="s">
        <v>165</v>
      </c>
      <c r="C33" t="s">
        <v>166</v>
      </c>
      <c r="D33" t="s">
        <v>167</v>
      </c>
      <c r="E33">
        <v>0.3</v>
      </c>
      <c r="F33">
        <v>0.8</v>
      </c>
      <c r="G33">
        <v>0.8</v>
      </c>
      <c r="H33">
        <v>0.04</v>
      </c>
      <c r="I33">
        <v>0.6</v>
      </c>
      <c r="J33">
        <v>6</v>
      </c>
      <c r="K33">
        <v>5000</v>
      </c>
    </row>
    <row r="34" spans="1:11">
      <c r="A34" t="s">
        <v>524</v>
      </c>
      <c r="B34" t="s">
        <v>165</v>
      </c>
      <c r="C34" t="s">
        <v>166</v>
      </c>
      <c r="D34" t="s">
        <v>167</v>
      </c>
      <c r="E34">
        <v>0.3</v>
      </c>
      <c r="F34">
        <v>0.8</v>
      </c>
      <c r="G34">
        <v>0.8</v>
      </c>
      <c r="H34">
        <v>0.04</v>
      </c>
      <c r="I34">
        <v>0.6</v>
      </c>
      <c r="J34">
        <v>6</v>
      </c>
      <c r="K34">
        <v>5000</v>
      </c>
    </row>
    <row r="35" spans="1:11">
      <c r="A35" t="s">
        <v>525</v>
      </c>
      <c r="B35" t="s">
        <v>165</v>
      </c>
      <c r="C35" t="s">
        <v>166</v>
      </c>
      <c r="D35" t="s">
        <v>167</v>
      </c>
      <c r="E35">
        <v>0.3</v>
      </c>
      <c r="F35">
        <v>0.8</v>
      </c>
      <c r="G35">
        <v>0.8</v>
      </c>
      <c r="H35">
        <v>0.04</v>
      </c>
      <c r="I35">
        <v>0.6</v>
      </c>
      <c r="J35">
        <v>6</v>
      </c>
      <c r="K35">
        <v>5000</v>
      </c>
    </row>
    <row r="36" spans="1:11">
      <c r="A36" t="s">
        <v>526</v>
      </c>
      <c r="B36" t="s">
        <v>165</v>
      </c>
      <c r="C36" t="s">
        <v>166</v>
      </c>
      <c r="D36" t="s">
        <v>167</v>
      </c>
      <c r="E36">
        <v>0.3</v>
      </c>
      <c r="F36">
        <v>0.8</v>
      </c>
      <c r="G36">
        <v>0.8</v>
      </c>
      <c r="H36">
        <v>0.04</v>
      </c>
      <c r="I36">
        <v>0.6</v>
      </c>
      <c r="J36">
        <v>6</v>
      </c>
      <c r="K36">
        <v>5000</v>
      </c>
    </row>
    <row r="37" spans="1:11">
      <c r="A37" t="s">
        <v>68</v>
      </c>
      <c r="B37" t="s">
        <v>165</v>
      </c>
      <c r="C37" t="s">
        <v>166</v>
      </c>
      <c r="D37" t="s">
        <v>167</v>
      </c>
      <c r="E37">
        <v>0.3</v>
      </c>
      <c r="F37">
        <v>0.8</v>
      </c>
      <c r="G37">
        <v>0.8</v>
      </c>
      <c r="H37">
        <v>0.04</v>
      </c>
      <c r="I37">
        <v>0.6</v>
      </c>
      <c r="J37">
        <v>6</v>
      </c>
      <c r="K37">
        <v>5000</v>
      </c>
    </row>
    <row r="38" spans="1:11">
      <c r="A38" t="s">
        <v>69</v>
      </c>
      <c r="B38" t="s">
        <v>165</v>
      </c>
      <c r="C38" t="s">
        <v>166</v>
      </c>
      <c r="D38" t="s">
        <v>167</v>
      </c>
      <c r="E38">
        <v>0.3</v>
      </c>
      <c r="F38">
        <v>0.8</v>
      </c>
      <c r="G38">
        <v>0.8</v>
      </c>
      <c r="H38">
        <v>0.04</v>
      </c>
      <c r="I38">
        <v>0.6</v>
      </c>
      <c r="J38">
        <v>6</v>
      </c>
      <c r="K38">
        <v>5000</v>
      </c>
    </row>
    <row r="39" spans="1:11">
      <c r="A39" t="s">
        <v>527</v>
      </c>
      <c r="B39" t="s">
        <v>165</v>
      </c>
      <c r="C39" t="s">
        <v>166</v>
      </c>
      <c r="D39" t="s">
        <v>167</v>
      </c>
      <c r="E39">
        <v>0.3</v>
      </c>
      <c r="F39">
        <v>0.8</v>
      </c>
      <c r="G39">
        <v>0.8</v>
      </c>
      <c r="H39">
        <v>0.04</v>
      </c>
      <c r="I39">
        <v>0.6</v>
      </c>
      <c r="J39">
        <v>6</v>
      </c>
      <c r="K39">
        <v>5000</v>
      </c>
    </row>
    <row r="40" spans="1:11">
      <c r="A40" t="s">
        <v>528</v>
      </c>
      <c r="B40" t="s">
        <v>165</v>
      </c>
      <c r="C40" t="s">
        <v>166</v>
      </c>
      <c r="D40" t="s">
        <v>167</v>
      </c>
      <c r="E40">
        <v>0.3</v>
      </c>
      <c r="F40">
        <v>0.8</v>
      </c>
      <c r="G40">
        <v>0.8</v>
      </c>
      <c r="H40">
        <v>0.04</v>
      </c>
      <c r="I40">
        <v>0.6</v>
      </c>
      <c r="J40">
        <v>6</v>
      </c>
      <c r="K40">
        <v>5000</v>
      </c>
    </row>
    <row r="41" spans="1:11">
      <c r="A41" t="s">
        <v>529</v>
      </c>
      <c r="B41" t="s">
        <v>165</v>
      </c>
      <c r="C41" t="s">
        <v>166</v>
      </c>
      <c r="D41" t="s">
        <v>167</v>
      </c>
      <c r="E41">
        <v>0.3</v>
      </c>
      <c r="F41">
        <v>0.8</v>
      </c>
      <c r="G41">
        <v>0.8</v>
      </c>
      <c r="H41">
        <v>0.04</v>
      </c>
      <c r="I41">
        <v>0.6</v>
      </c>
      <c r="J41">
        <v>6</v>
      </c>
      <c r="K41">
        <v>5000</v>
      </c>
    </row>
    <row r="42" spans="1:11">
      <c r="A42" t="s">
        <v>74</v>
      </c>
      <c r="B42" t="s">
        <v>165</v>
      </c>
      <c r="C42" t="s">
        <v>166</v>
      </c>
      <c r="D42" t="s">
        <v>167</v>
      </c>
      <c r="E42">
        <v>0.3</v>
      </c>
      <c r="F42">
        <v>0.8</v>
      </c>
      <c r="G42">
        <v>0.8</v>
      </c>
      <c r="H42">
        <v>0.04</v>
      </c>
      <c r="I42">
        <v>0.6</v>
      </c>
      <c r="J42">
        <v>6</v>
      </c>
      <c r="K42">
        <v>5000</v>
      </c>
    </row>
    <row r="43" spans="1:11">
      <c r="A43" t="s">
        <v>75</v>
      </c>
      <c r="B43" t="s">
        <v>165</v>
      </c>
      <c r="C43" t="s">
        <v>166</v>
      </c>
      <c r="D43" t="s">
        <v>167</v>
      </c>
      <c r="E43">
        <v>0.3</v>
      </c>
      <c r="F43">
        <v>0.8</v>
      </c>
      <c r="G43">
        <v>0.8</v>
      </c>
      <c r="H43">
        <v>0.04</v>
      </c>
      <c r="I43">
        <v>0.6</v>
      </c>
      <c r="J43">
        <v>6</v>
      </c>
      <c r="K43">
        <v>5000</v>
      </c>
    </row>
    <row r="44" spans="1:11">
      <c r="A44" t="s">
        <v>530</v>
      </c>
      <c r="B44" t="s">
        <v>165</v>
      </c>
      <c r="C44" t="s">
        <v>166</v>
      </c>
      <c r="D44" t="s">
        <v>167</v>
      </c>
      <c r="E44">
        <v>0.3</v>
      </c>
      <c r="F44">
        <v>0.8</v>
      </c>
      <c r="G44">
        <v>0.8</v>
      </c>
      <c r="H44">
        <v>0.04</v>
      </c>
      <c r="I44">
        <v>0.6</v>
      </c>
      <c r="J44">
        <v>6</v>
      </c>
      <c r="K44">
        <v>5000</v>
      </c>
    </row>
    <row r="45" spans="1:11">
      <c r="A45" t="s">
        <v>531</v>
      </c>
      <c r="B45" t="s">
        <v>165</v>
      </c>
      <c r="C45" t="s">
        <v>166</v>
      </c>
      <c r="D45" t="s">
        <v>167</v>
      </c>
      <c r="E45">
        <v>0.3</v>
      </c>
      <c r="F45">
        <v>0.8</v>
      </c>
      <c r="G45">
        <v>0.8</v>
      </c>
      <c r="H45">
        <v>0.04</v>
      </c>
      <c r="I45">
        <v>0.6</v>
      </c>
      <c r="J45">
        <v>6</v>
      </c>
      <c r="K45">
        <v>5000</v>
      </c>
    </row>
    <row r="46" spans="1:11">
      <c r="A46" t="s">
        <v>532</v>
      </c>
      <c r="B46" t="s">
        <v>165</v>
      </c>
      <c r="C46" t="s">
        <v>166</v>
      </c>
      <c r="D46" t="s">
        <v>167</v>
      </c>
      <c r="E46">
        <v>0.3</v>
      </c>
      <c r="F46">
        <v>0.8</v>
      </c>
      <c r="G46">
        <v>0.8</v>
      </c>
      <c r="H46">
        <v>0.04</v>
      </c>
      <c r="I46">
        <v>0.6</v>
      </c>
      <c r="J46">
        <v>6</v>
      </c>
      <c r="K46">
        <v>5000</v>
      </c>
    </row>
    <row r="47" spans="1:11">
      <c r="A47" t="s">
        <v>533</v>
      </c>
      <c r="B47" t="s">
        <v>165</v>
      </c>
      <c r="C47" t="s">
        <v>166</v>
      </c>
      <c r="D47" t="s">
        <v>167</v>
      </c>
      <c r="E47">
        <v>0.3</v>
      </c>
      <c r="F47">
        <v>0.8</v>
      </c>
      <c r="G47">
        <v>0.8</v>
      </c>
      <c r="H47">
        <v>0.04</v>
      </c>
      <c r="I47">
        <v>0.6</v>
      </c>
      <c r="J47">
        <v>6</v>
      </c>
      <c r="K47">
        <v>5000</v>
      </c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G47"/>
  <sheetViews>
    <sheetView workbookViewId="0"/>
  </sheetViews>
  <sheetFormatPr defaultRowHeight="15"/>
  <sheetData>
    <row r="1" spans="1:7">
      <c r="A1" s="7" t="s">
        <v>151</v>
      </c>
      <c r="B1" s="7" t="s">
        <v>168</v>
      </c>
      <c r="C1" s="7" t="s">
        <v>169</v>
      </c>
      <c r="D1" s="7" t="s">
        <v>152</v>
      </c>
      <c r="E1" s="7" t="s">
        <v>153</v>
      </c>
      <c r="F1" s="7" t="s">
        <v>154</v>
      </c>
      <c r="G1" s="7" t="s">
        <v>155</v>
      </c>
    </row>
    <row r="2" spans="1:7">
      <c r="A2" t="s">
        <v>158</v>
      </c>
      <c r="B2" t="s">
        <v>534</v>
      </c>
      <c r="C2" t="s">
        <v>535</v>
      </c>
      <c r="D2" t="s">
        <v>159</v>
      </c>
      <c r="E2" t="s">
        <v>20</v>
      </c>
      <c r="F2" t="s">
        <v>28</v>
      </c>
    </row>
    <row r="3" spans="1:7">
      <c r="A3" t="s">
        <v>0</v>
      </c>
      <c r="B3" t="s">
        <v>536</v>
      </c>
      <c r="C3" t="s">
        <v>537</v>
      </c>
      <c r="D3" t="s">
        <v>159</v>
      </c>
      <c r="E3" t="s">
        <v>20</v>
      </c>
      <c r="F3" t="s">
        <v>28</v>
      </c>
      <c r="G3" t="s">
        <v>0</v>
      </c>
    </row>
    <row r="4" spans="1:7">
      <c r="A4" t="s">
        <v>2</v>
      </c>
      <c r="B4" t="s">
        <v>538</v>
      </c>
      <c r="C4" t="s">
        <v>539</v>
      </c>
      <c r="D4" t="s">
        <v>159</v>
      </c>
      <c r="E4" t="s">
        <v>20</v>
      </c>
      <c r="F4" t="s">
        <v>28</v>
      </c>
      <c r="G4" t="s">
        <v>2</v>
      </c>
    </row>
    <row r="5" spans="1:7">
      <c r="A5" t="s">
        <v>500</v>
      </c>
      <c r="B5" t="s">
        <v>540</v>
      </c>
      <c r="C5" t="s">
        <v>541</v>
      </c>
      <c r="D5" t="s">
        <v>159</v>
      </c>
      <c r="E5" t="s">
        <v>20</v>
      </c>
      <c r="F5" t="s">
        <v>28</v>
      </c>
      <c r="G5" t="s">
        <v>4</v>
      </c>
    </row>
    <row r="6" spans="1:7">
      <c r="A6" t="s">
        <v>501</v>
      </c>
      <c r="B6" t="s">
        <v>542</v>
      </c>
      <c r="C6" t="s">
        <v>543</v>
      </c>
      <c r="D6" t="s">
        <v>159</v>
      </c>
      <c r="E6" t="s">
        <v>20</v>
      </c>
      <c r="F6" t="s">
        <v>28</v>
      </c>
      <c r="G6" t="s">
        <v>6</v>
      </c>
    </row>
    <row r="7" spans="1:7">
      <c r="A7" t="s">
        <v>502</v>
      </c>
      <c r="B7" t="s">
        <v>544</v>
      </c>
      <c r="C7" t="s">
        <v>545</v>
      </c>
      <c r="D7" t="s">
        <v>159</v>
      </c>
      <c r="E7" t="s">
        <v>20</v>
      </c>
      <c r="F7" t="s">
        <v>28</v>
      </c>
      <c r="G7" t="s">
        <v>8</v>
      </c>
    </row>
    <row r="8" spans="1:7">
      <c r="A8" t="s">
        <v>503</v>
      </c>
      <c r="B8" t="s">
        <v>546</v>
      </c>
      <c r="C8" t="s">
        <v>547</v>
      </c>
      <c r="D8" t="s">
        <v>159</v>
      </c>
      <c r="E8" t="s">
        <v>20</v>
      </c>
      <c r="F8" t="s">
        <v>28</v>
      </c>
      <c r="G8" t="s">
        <v>10</v>
      </c>
    </row>
    <row r="9" spans="1:7">
      <c r="A9" t="s">
        <v>504</v>
      </c>
      <c r="B9" t="s">
        <v>548</v>
      </c>
      <c r="C9" t="s">
        <v>549</v>
      </c>
      <c r="D9" t="s">
        <v>159</v>
      </c>
      <c r="E9" t="s">
        <v>20</v>
      </c>
      <c r="F9" t="s">
        <v>28</v>
      </c>
      <c r="G9" t="s">
        <v>12</v>
      </c>
    </row>
    <row r="10" spans="1:7">
      <c r="A10" t="s">
        <v>505</v>
      </c>
      <c r="B10" t="s">
        <v>550</v>
      </c>
      <c r="C10" t="s">
        <v>551</v>
      </c>
      <c r="D10" t="s">
        <v>159</v>
      </c>
      <c r="E10" t="s">
        <v>20</v>
      </c>
      <c r="F10" t="s">
        <v>28</v>
      </c>
      <c r="G10" t="s">
        <v>14</v>
      </c>
    </row>
    <row r="11" spans="1:7">
      <c r="A11" t="s">
        <v>506</v>
      </c>
      <c r="B11" t="s">
        <v>552</v>
      </c>
      <c r="C11" t="s">
        <v>553</v>
      </c>
      <c r="D11" t="s">
        <v>159</v>
      </c>
      <c r="E11" t="s">
        <v>20</v>
      </c>
      <c r="F11" t="s">
        <v>28</v>
      </c>
      <c r="G11" t="s">
        <v>16</v>
      </c>
    </row>
    <row r="12" spans="1:7">
      <c r="A12" t="s">
        <v>507</v>
      </c>
      <c r="B12" t="s">
        <v>554</v>
      </c>
      <c r="C12" t="s">
        <v>555</v>
      </c>
      <c r="D12" t="s">
        <v>159</v>
      </c>
      <c r="E12" t="s">
        <v>20</v>
      </c>
      <c r="F12" t="s">
        <v>28</v>
      </c>
      <c r="G12" t="s">
        <v>18</v>
      </c>
    </row>
    <row r="13" spans="1:7">
      <c r="A13" t="s">
        <v>508</v>
      </c>
      <c r="B13" t="s">
        <v>556</v>
      </c>
      <c r="C13" t="s">
        <v>557</v>
      </c>
      <c r="D13" t="s">
        <v>159</v>
      </c>
      <c r="E13" t="s">
        <v>20</v>
      </c>
      <c r="F13" t="s">
        <v>28</v>
      </c>
      <c r="G13" t="s">
        <v>22</v>
      </c>
    </row>
    <row r="14" spans="1:7">
      <c r="A14" t="s">
        <v>509</v>
      </c>
      <c r="B14" t="s">
        <v>558</v>
      </c>
      <c r="C14" t="s">
        <v>559</v>
      </c>
      <c r="D14" t="s">
        <v>159</v>
      </c>
      <c r="E14" t="s">
        <v>20</v>
      </c>
      <c r="F14" t="s">
        <v>28</v>
      </c>
      <c r="G14" t="s">
        <v>24</v>
      </c>
    </row>
    <row r="15" spans="1:7">
      <c r="A15" t="s">
        <v>510</v>
      </c>
      <c r="B15" t="s">
        <v>560</v>
      </c>
      <c r="C15" t="s">
        <v>561</v>
      </c>
      <c r="D15" t="s">
        <v>159</v>
      </c>
      <c r="E15" t="s">
        <v>20</v>
      </c>
      <c r="F15" t="s">
        <v>28</v>
      </c>
      <c r="G15" t="s">
        <v>26</v>
      </c>
    </row>
    <row r="16" spans="1:7">
      <c r="A16" t="s">
        <v>30</v>
      </c>
      <c r="B16" t="s">
        <v>562</v>
      </c>
      <c r="C16" t="s">
        <v>563</v>
      </c>
      <c r="D16" t="s">
        <v>159</v>
      </c>
      <c r="E16" t="s">
        <v>20</v>
      </c>
      <c r="F16" t="s">
        <v>28</v>
      </c>
      <c r="G16" t="s">
        <v>30</v>
      </c>
    </row>
    <row r="17" spans="1:7">
      <c r="A17" t="s">
        <v>70</v>
      </c>
      <c r="B17" t="s">
        <v>564</v>
      </c>
      <c r="C17" t="s">
        <v>565</v>
      </c>
      <c r="D17" t="s">
        <v>159</v>
      </c>
      <c r="E17" t="s">
        <v>20</v>
      </c>
      <c r="F17" t="s">
        <v>28</v>
      </c>
      <c r="G17" t="s">
        <v>32</v>
      </c>
    </row>
    <row r="18" spans="1:7">
      <c r="A18" t="s">
        <v>511</v>
      </c>
      <c r="B18" t="s">
        <v>566</v>
      </c>
      <c r="C18" t="s">
        <v>567</v>
      </c>
      <c r="D18" t="s">
        <v>159</v>
      </c>
      <c r="E18" t="s">
        <v>20</v>
      </c>
      <c r="F18" t="s">
        <v>28</v>
      </c>
      <c r="G18" t="s">
        <v>34</v>
      </c>
    </row>
    <row r="19" spans="1:7">
      <c r="A19" t="s">
        <v>77</v>
      </c>
      <c r="B19" t="s">
        <v>568</v>
      </c>
      <c r="C19" t="s">
        <v>569</v>
      </c>
      <c r="D19" t="s">
        <v>159</v>
      </c>
      <c r="E19" t="s">
        <v>20</v>
      </c>
      <c r="F19" t="s">
        <v>28</v>
      </c>
      <c r="G19" t="s">
        <v>36</v>
      </c>
    </row>
    <row r="20" spans="1:7">
      <c r="A20" t="s">
        <v>512</v>
      </c>
      <c r="B20" t="s">
        <v>570</v>
      </c>
      <c r="C20" t="s">
        <v>571</v>
      </c>
      <c r="D20" t="s">
        <v>159</v>
      </c>
      <c r="E20" t="s">
        <v>20</v>
      </c>
      <c r="F20" t="s">
        <v>28</v>
      </c>
      <c r="G20" t="s">
        <v>38</v>
      </c>
    </row>
    <row r="21" spans="1:7">
      <c r="A21" t="s">
        <v>40</v>
      </c>
      <c r="B21" t="s">
        <v>572</v>
      </c>
      <c r="C21" t="s">
        <v>573</v>
      </c>
      <c r="D21" t="s">
        <v>159</v>
      </c>
      <c r="E21" t="s">
        <v>20</v>
      </c>
      <c r="F21" t="s">
        <v>28</v>
      </c>
      <c r="G21" t="s">
        <v>40</v>
      </c>
    </row>
    <row r="22" spans="1:7">
      <c r="A22" t="s">
        <v>513</v>
      </c>
      <c r="B22" t="s">
        <v>574</v>
      </c>
      <c r="C22" t="s">
        <v>575</v>
      </c>
      <c r="D22" t="s">
        <v>159</v>
      </c>
      <c r="E22" t="s">
        <v>20</v>
      </c>
      <c r="F22" t="s">
        <v>28</v>
      </c>
      <c r="G22" t="s">
        <v>42</v>
      </c>
    </row>
    <row r="23" spans="1:7">
      <c r="A23" t="s">
        <v>514</v>
      </c>
      <c r="B23" t="s">
        <v>576</v>
      </c>
      <c r="C23" t="s">
        <v>577</v>
      </c>
      <c r="D23" t="s">
        <v>159</v>
      </c>
      <c r="E23" t="s">
        <v>20</v>
      </c>
      <c r="F23" t="s">
        <v>28</v>
      </c>
      <c r="G23" t="s">
        <v>44</v>
      </c>
    </row>
    <row r="24" spans="1:7">
      <c r="A24" t="s">
        <v>515</v>
      </c>
      <c r="B24" t="s">
        <v>578</v>
      </c>
      <c r="C24" t="s">
        <v>579</v>
      </c>
      <c r="D24" t="s">
        <v>159</v>
      </c>
      <c r="E24" t="s">
        <v>20</v>
      </c>
      <c r="F24" t="s">
        <v>28</v>
      </c>
      <c r="G24" t="s">
        <v>46</v>
      </c>
    </row>
    <row r="25" spans="1:7">
      <c r="A25" t="s">
        <v>516</v>
      </c>
      <c r="B25" t="s">
        <v>580</v>
      </c>
      <c r="C25" t="s">
        <v>581</v>
      </c>
      <c r="D25" t="s">
        <v>159</v>
      </c>
      <c r="E25" t="s">
        <v>20</v>
      </c>
      <c r="F25" t="s">
        <v>28</v>
      </c>
      <c r="G25" t="s">
        <v>48</v>
      </c>
    </row>
    <row r="26" spans="1:7">
      <c r="A26" t="s">
        <v>517</v>
      </c>
      <c r="B26" t="s">
        <v>582</v>
      </c>
      <c r="C26" t="s">
        <v>583</v>
      </c>
      <c r="D26" t="s">
        <v>159</v>
      </c>
      <c r="E26" t="s">
        <v>20</v>
      </c>
      <c r="F26" t="s">
        <v>28</v>
      </c>
      <c r="G26" t="s">
        <v>50</v>
      </c>
    </row>
    <row r="27" spans="1:7">
      <c r="A27" t="s">
        <v>518</v>
      </c>
      <c r="B27" t="s">
        <v>584</v>
      </c>
      <c r="C27" t="s">
        <v>585</v>
      </c>
      <c r="D27" t="s">
        <v>159</v>
      </c>
      <c r="E27" t="s">
        <v>20</v>
      </c>
      <c r="F27" t="s">
        <v>28</v>
      </c>
      <c r="G27" t="s">
        <v>52</v>
      </c>
    </row>
    <row r="28" spans="1:7">
      <c r="A28" t="s">
        <v>519</v>
      </c>
      <c r="B28" t="s">
        <v>586</v>
      </c>
      <c r="C28" t="s">
        <v>587</v>
      </c>
      <c r="D28" t="s">
        <v>159</v>
      </c>
      <c r="E28" t="s">
        <v>20</v>
      </c>
      <c r="F28" t="s">
        <v>28</v>
      </c>
      <c r="G28" t="s">
        <v>54</v>
      </c>
    </row>
    <row r="29" spans="1:7">
      <c r="A29" t="s">
        <v>520</v>
      </c>
      <c r="B29" t="s">
        <v>588</v>
      </c>
      <c r="C29" t="s">
        <v>589</v>
      </c>
      <c r="D29" t="s">
        <v>159</v>
      </c>
      <c r="E29" t="s">
        <v>20</v>
      </c>
      <c r="F29" t="s">
        <v>28</v>
      </c>
      <c r="G29" t="s">
        <v>56</v>
      </c>
    </row>
    <row r="30" spans="1:7">
      <c r="A30" t="s">
        <v>521</v>
      </c>
      <c r="B30" t="s">
        <v>590</v>
      </c>
      <c r="C30" t="s">
        <v>591</v>
      </c>
      <c r="D30" t="s">
        <v>159</v>
      </c>
      <c r="E30" t="s">
        <v>20</v>
      </c>
      <c r="F30" t="s">
        <v>28</v>
      </c>
      <c r="G30" t="s">
        <v>101</v>
      </c>
    </row>
    <row r="31" spans="1:7">
      <c r="A31" t="s">
        <v>59</v>
      </c>
      <c r="B31" t="s">
        <v>592</v>
      </c>
      <c r="C31" t="s">
        <v>593</v>
      </c>
      <c r="D31" t="s">
        <v>159</v>
      </c>
      <c r="E31" t="s">
        <v>20</v>
      </c>
      <c r="F31" t="s">
        <v>28</v>
      </c>
      <c r="G31" t="s">
        <v>60</v>
      </c>
    </row>
    <row r="32" spans="1:7">
      <c r="A32" t="s">
        <v>522</v>
      </c>
      <c r="B32" t="s">
        <v>594</v>
      </c>
      <c r="C32" t="s">
        <v>595</v>
      </c>
      <c r="D32" t="s">
        <v>159</v>
      </c>
      <c r="E32" t="s">
        <v>20</v>
      </c>
      <c r="F32" t="s">
        <v>28</v>
      </c>
      <c r="G32" t="s">
        <v>61</v>
      </c>
    </row>
    <row r="33" spans="1:7">
      <c r="A33" t="s">
        <v>523</v>
      </c>
      <c r="B33" t="s">
        <v>596</v>
      </c>
      <c r="C33" t="s">
        <v>597</v>
      </c>
      <c r="D33" t="s">
        <v>159</v>
      </c>
      <c r="E33" t="s">
        <v>20</v>
      </c>
      <c r="F33" t="s">
        <v>28</v>
      </c>
      <c r="G33" t="s">
        <v>62</v>
      </c>
    </row>
    <row r="34" spans="1:7">
      <c r="A34" t="s">
        <v>524</v>
      </c>
      <c r="B34" t="s">
        <v>598</v>
      </c>
      <c r="C34" t="s">
        <v>599</v>
      </c>
      <c r="D34" t="s">
        <v>159</v>
      </c>
      <c r="E34" t="s">
        <v>20</v>
      </c>
      <c r="F34" t="s">
        <v>28</v>
      </c>
      <c r="G34" t="s">
        <v>64</v>
      </c>
    </row>
    <row r="35" spans="1:7">
      <c r="A35" t="s">
        <v>525</v>
      </c>
      <c r="B35" t="s">
        <v>600</v>
      </c>
      <c r="C35" t="s">
        <v>601</v>
      </c>
      <c r="D35" t="s">
        <v>159</v>
      </c>
      <c r="E35" t="s">
        <v>20</v>
      </c>
      <c r="F35" t="s">
        <v>28</v>
      </c>
      <c r="G35" t="s">
        <v>65</v>
      </c>
    </row>
    <row r="36" spans="1:7">
      <c r="A36" t="s">
        <v>526</v>
      </c>
      <c r="B36" t="s">
        <v>602</v>
      </c>
      <c r="C36" t="s">
        <v>603</v>
      </c>
      <c r="D36" t="s">
        <v>159</v>
      </c>
      <c r="E36" t="s">
        <v>20</v>
      </c>
      <c r="F36" t="s">
        <v>28</v>
      </c>
      <c r="G36" t="s">
        <v>67</v>
      </c>
    </row>
    <row r="37" spans="1:7">
      <c r="A37" t="s">
        <v>68</v>
      </c>
      <c r="B37" t="s">
        <v>604</v>
      </c>
      <c r="C37" t="s">
        <v>605</v>
      </c>
      <c r="D37" t="s">
        <v>159</v>
      </c>
      <c r="E37" t="s">
        <v>20</v>
      </c>
      <c r="F37" t="s">
        <v>28</v>
      </c>
      <c r="G37" t="s">
        <v>68</v>
      </c>
    </row>
    <row r="38" spans="1:7">
      <c r="A38" t="s">
        <v>69</v>
      </c>
      <c r="B38" t="s">
        <v>606</v>
      </c>
      <c r="C38" t="s">
        <v>607</v>
      </c>
      <c r="D38" t="s">
        <v>159</v>
      </c>
      <c r="E38" t="s">
        <v>20</v>
      </c>
      <c r="F38" t="s">
        <v>28</v>
      </c>
      <c r="G38" t="s">
        <v>69</v>
      </c>
    </row>
    <row r="39" spans="1:7">
      <c r="A39" t="s">
        <v>527</v>
      </c>
      <c r="B39" t="s">
        <v>608</v>
      </c>
      <c r="C39" t="s">
        <v>609</v>
      </c>
      <c r="D39" t="s">
        <v>159</v>
      </c>
      <c r="E39" t="s">
        <v>20</v>
      </c>
      <c r="F39" t="s">
        <v>28</v>
      </c>
      <c r="G39" t="s">
        <v>71</v>
      </c>
    </row>
    <row r="40" spans="1:7">
      <c r="A40" t="s">
        <v>528</v>
      </c>
      <c r="B40" t="s">
        <v>610</v>
      </c>
      <c r="C40" t="s">
        <v>611</v>
      </c>
      <c r="D40" t="s">
        <v>159</v>
      </c>
      <c r="E40" t="s">
        <v>20</v>
      </c>
      <c r="F40" t="s">
        <v>28</v>
      </c>
      <c r="G40" t="s">
        <v>72</v>
      </c>
    </row>
    <row r="41" spans="1:7">
      <c r="A41" t="s">
        <v>529</v>
      </c>
      <c r="B41" t="s">
        <v>612</v>
      </c>
      <c r="C41" t="s">
        <v>613</v>
      </c>
      <c r="D41" t="s">
        <v>159</v>
      </c>
      <c r="E41" t="s">
        <v>20</v>
      </c>
      <c r="F41" t="s">
        <v>28</v>
      </c>
      <c r="G41" t="s">
        <v>73</v>
      </c>
    </row>
    <row r="42" spans="1:7">
      <c r="A42" t="s">
        <v>74</v>
      </c>
      <c r="B42" t="s">
        <v>614</v>
      </c>
      <c r="C42" t="s">
        <v>615</v>
      </c>
      <c r="D42" t="s">
        <v>159</v>
      </c>
      <c r="E42" t="s">
        <v>20</v>
      </c>
      <c r="F42" t="s">
        <v>28</v>
      </c>
      <c r="G42" t="s">
        <v>74</v>
      </c>
    </row>
    <row r="43" spans="1:7">
      <c r="A43" t="s">
        <v>75</v>
      </c>
      <c r="B43" t="s">
        <v>616</v>
      </c>
      <c r="C43" t="s">
        <v>617</v>
      </c>
      <c r="D43" t="s">
        <v>159</v>
      </c>
      <c r="E43" t="s">
        <v>20</v>
      </c>
      <c r="F43" t="s">
        <v>28</v>
      </c>
      <c r="G43" t="s">
        <v>75</v>
      </c>
    </row>
    <row r="44" spans="1:7">
      <c r="A44" t="s">
        <v>530</v>
      </c>
      <c r="B44" t="s">
        <v>618</v>
      </c>
      <c r="C44" t="s">
        <v>619</v>
      </c>
      <c r="D44" t="s">
        <v>159</v>
      </c>
      <c r="E44" t="s">
        <v>20</v>
      </c>
      <c r="F44" t="s">
        <v>28</v>
      </c>
      <c r="G44" t="s">
        <v>76</v>
      </c>
    </row>
    <row r="45" spans="1:7">
      <c r="A45" t="s">
        <v>531</v>
      </c>
      <c r="B45" t="s">
        <v>620</v>
      </c>
      <c r="C45" t="s">
        <v>621</v>
      </c>
      <c r="D45" t="s">
        <v>159</v>
      </c>
      <c r="E45" t="s">
        <v>20</v>
      </c>
      <c r="F45" t="s">
        <v>28</v>
      </c>
      <c r="G45" t="s">
        <v>78</v>
      </c>
    </row>
    <row r="46" spans="1:7">
      <c r="A46" t="s">
        <v>532</v>
      </c>
      <c r="B46" t="s">
        <v>622</v>
      </c>
      <c r="C46" t="s">
        <v>623</v>
      </c>
      <c r="D46" t="s">
        <v>159</v>
      </c>
      <c r="E46" t="s">
        <v>20</v>
      </c>
      <c r="F46" t="s">
        <v>28</v>
      </c>
      <c r="G46" t="s">
        <v>79</v>
      </c>
    </row>
    <row r="47" spans="1:7">
      <c r="A47" t="s">
        <v>533</v>
      </c>
      <c r="B47" t="s">
        <v>624</v>
      </c>
      <c r="C47" t="s">
        <v>625</v>
      </c>
      <c r="D47" t="s">
        <v>159</v>
      </c>
      <c r="E47" t="s">
        <v>20</v>
      </c>
      <c r="F47" t="s">
        <v>28</v>
      </c>
      <c r="G47" t="s">
        <v>80</v>
      </c>
    </row>
  </sheetData>
  <pageMargins left="0.75" right="0.75" top="1" bottom="1" header="0.5" footer="0.5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AP771"/>
  <sheetViews>
    <sheetView topLeftCell="A1057" workbookViewId="0">
      <selection activeCell="W771" sqref="W771"/>
    </sheetView>
  </sheetViews>
  <sheetFormatPr defaultRowHeight="15"/>
  <sheetData>
    <row r="1" spans="1:42">
      <c r="A1" s="7" t="s">
        <v>151</v>
      </c>
      <c r="B1" s="7" t="s">
        <v>172</v>
      </c>
      <c r="C1" s="7" t="s">
        <v>173</v>
      </c>
      <c r="D1" s="7" t="s">
        <v>174</v>
      </c>
      <c r="E1" s="7" t="s">
        <v>175</v>
      </c>
      <c r="F1" s="7" t="s">
        <v>176</v>
      </c>
      <c r="G1" s="7" t="s">
        <v>177</v>
      </c>
      <c r="H1" s="7" t="s">
        <v>178</v>
      </c>
      <c r="I1" s="7" t="s">
        <v>179</v>
      </c>
      <c r="J1" s="7" t="s">
        <v>180</v>
      </c>
      <c r="K1" s="7" t="s">
        <v>181</v>
      </c>
      <c r="L1" s="7" t="s">
        <v>182</v>
      </c>
      <c r="M1" s="7" t="s">
        <v>183</v>
      </c>
      <c r="N1" s="7" t="s">
        <v>184</v>
      </c>
      <c r="O1" s="7" t="s">
        <v>185</v>
      </c>
      <c r="P1" s="7" t="s">
        <v>186</v>
      </c>
      <c r="Q1" s="7" t="s">
        <v>187</v>
      </c>
      <c r="R1" s="7" t="s">
        <v>188</v>
      </c>
      <c r="S1" s="7" t="s">
        <v>189</v>
      </c>
      <c r="T1" s="7" t="s">
        <v>190</v>
      </c>
      <c r="U1" s="7" t="s">
        <v>191</v>
      </c>
      <c r="V1" s="7" t="s">
        <v>192</v>
      </c>
      <c r="W1" s="7" t="s">
        <v>193</v>
      </c>
      <c r="X1" s="7" t="s">
        <v>194</v>
      </c>
      <c r="Y1" s="7" t="s">
        <v>195</v>
      </c>
      <c r="Z1" s="7" t="s">
        <v>196</v>
      </c>
      <c r="AA1" s="7" t="s">
        <v>197</v>
      </c>
      <c r="AB1" s="7" t="s">
        <v>198</v>
      </c>
      <c r="AC1" s="7" t="s">
        <v>199</v>
      </c>
      <c r="AD1" s="7" t="s">
        <v>200</v>
      </c>
      <c r="AE1" s="7" t="s">
        <v>201</v>
      </c>
      <c r="AF1" s="7" t="s">
        <v>202</v>
      </c>
      <c r="AG1" s="7" t="s">
        <v>203</v>
      </c>
      <c r="AH1" s="7" t="s">
        <v>204</v>
      </c>
      <c r="AI1" s="7" t="s">
        <v>205</v>
      </c>
      <c r="AJ1" s="7" t="s">
        <v>206</v>
      </c>
      <c r="AK1" s="7" t="s">
        <v>207</v>
      </c>
      <c r="AL1" s="7" t="s">
        <v>208</v>
      </c>
      <c r="AM1" s="7" t="s">
        <v>209</v>
      </c>
      <c r="AN1" s="7" t="s">
        <v>210</v>
      </c>
      <c r="AO1" s="7" t="s">
        <v>211</v>
      </c>
      <c r="AP1" s="7" t="s">
        <v>212</v>
      </c>
    </row>
    <row r="2" spans="1:42">
      <c r="A2" t="s">
        <v>158</v>
      </c>
      <c r="B2">
        <v>0</v>
      </c>
      <c r="C2" t="s">
        <v>159</v>
      </c>
      <c r="D2">
        <v>4.4408229133573771</v>
      </c>
      <c r="E2">
        <v>4.8496572241186806</v>
      </c>
      <c r="F2">
        <v>3.724688720846538</v>
      </c>
      <c r="G2">
        <v>4.1321102875020204</v>
      </c>
      <c r="H2">
        <v>4.5408452041014176</v>
      </c>
      <c r="I2">
        <v>3.9380361383409079</v>
      </c>
      <c r="J2">
        <v>4.4355990409179471</v>
      </c>
      <c r="K2">
        <v>3.421145651810853</v>
      </c>
      <c r="L2">
        <v>5.0044970104814794</v>
      </c>
      <c r="M2">
        <v>4.3281975210860226</v>
      </c>
      <c r="N2">
        <v>4.281559971256323</v>
      </c>
      <c r="O2">
        <v>0.48928874530313859</v>
      </c>
      <c r="P2">
        <v>0.15472668686439309</v>
      </c>
      <c r="Q2">
        <v>122</v>
      </c>
      <c r="R2">
        <v>97</v>
      </c>
      <c r="S2">
        <v>130</v>
      </c>
      <c r="T2">
        <v>99</v>
      </c>
      <c r="U2">
        <v>106</v>
      </c>
      <c r="V2">
        <v>88</v>
      </c>
      <c r="W2">
        <v>117</v>
      </c>
      <c r="X2">
        <v>129</v>
      </c>
      <c r="Y2">
        <v>81</v>
      </c>
      <c r="Z2">
        <v>93</v>
      </c>
      <c r="AA2">
        <v>106.2</v>
      </c>
      <c r="AB2">
        <v>17.41519132507274</v>
      </c>
      <c r="AC2">
        <v>5.5071670474835681</v>
      </c>
      <c r="AD2">
        <v>25135.9012807459</v>
      </c>
      <c r="AE2">
        <v>20733.161260449058</v>
      </c>
      <c r="AF2">
        <v>22377.08528832308</v>
      </c>
      <c r="AG2">
        <v>23603.233395626259</v>
      </c>
      <c r="AH2">
        <v>18606.712565603961</v>
      </c>
      <c r="AI2">
        <v>20546.917903522732</v>
      </c>
      <c r="AJ2">
        <v>20693.618871495721</v>
      </c>
      <c r="AK2">
        <v>25732.32272756589</v>
      </c>
      <c r="AL2">
        <v>24422.650277037032</v>
      </c>
      <c r="AM2">
        <v>26372.170546483889</v>
      </c>
      <c r="AN2">
        <v>22822.37741168536</v>
      </c>
      <c r="AO2">
        <v>2616.9550422229981</v>
      </c>
      <c r="AP2">
        <v>827.55384676867857</v>
      </c>
    </row>
    <row r="3" spans="1:42">
      <c r="A3" t="s">
        <v>158</v>
      </c>
      <c r="B3">
        <v>0</v>
      </c>
      <c r="C3" t="s">
        <v>28</v>
      </c>
      <c r="D3">
        <v>2.987747193194167</v>
      </c>
      <c r="E3">
        <v>2.5234188497361099</v>
      </c>
      <c r="F3">
        <v>2.974261574865078</v>
      </c>
      <c r="G3">
        <v>2.9131132662985091</v>
      </c>
      <c r="H3">
        <v>3.1938785817493329</v>
      </c>
      <c r="I3">
        <v>3.2604508478819998</v>
      </c>
      <c r="J3">
        <v>2.6372290718750002</v>
      </c>
      <c r="K3">
        <v>3.6123240686891891</v>
      </c>
      <c r="L3">
        <v>3.225142221119047</v>
      </c>
      <c r="M3">
        <v>2.9534472943329262</v>
      </c>
      <c r="N3">
        <v>3.0281012969741359</v>
      </c>
      <c r="O3">
        <v>0.31489290954132559</v>
      </c>
      <c r="P3">
        <v>9.9577881318795622E-2</v>
      </c>
      <c r="Q3">
        <v>48</v>
      </c>
      <c r="R3">
        <v>72</v>
      </c>
      <c r="S3">
        <v>63</v>
      </c>
      <c r="T3">
        <v>67</v>
      </c>
      <c r="U3">
        <v>75</v>
      </c>
      <c r="V3">
        <v>75</v>
      </c>
      <c r="W3">
        <v>72</v>
      </c>
      <c r="X3">
        <v>74</v>
      </c>
      <c r="Y3">
        <v>63</v>
      </c>
      <c r="Z3">
        <v>82</v>
      </c>
      <c r="AA3">
        <v>69.099999999999994</v>
      </c>
      <c r="AB3">
        <v>9.4333922259645764</v>
      </c>
      <c r="AC3">
        <v>2.983100549577383</v>
      </c>
      <c r="AD3">
        <v>21384.89712166668</v>
      </c>
      <c r="AE3">
        <v>27739.781895416661</v>
      </c>
      <c r="AF3">
        <v>26961.68832358731</v>
      </c>
      <c r="AG3">
        <v>20251.106838582091</v>
      </c>
      <c r="AH3">
        <v>28173.716307760009</v>
      </c>
      <c r="AI3">
        <v>24086.828646666669</v>
      </c>
      <c r="AJ3">
        <v>24947.862645152782</v>
      </c>
      <c r="AK3">
        <v>18561.266136621609</v>
      </c>
      <c r="AL3">
        <v>20529.542041174609</v>
      </c>
      <c r="AM3">
        <v>22601.100155487809</v>
      </c>
      <c r="AN3">
        <v>23523.779011211631</v>
      </c>
      <c r="AO3">
        <v>3387.7127802128348</v>
      </c>
      <c r="AP3">
        <v>1071.2888443933959</v>
      </c>
    </row>
    <row r="4" spans="1:42">
      <c r="A4" t="s">
        <v>158</v>
      </c>
      <c r="B4">
        <v>0</v>
      </c>
      <c r="C4" t="s">
        <v>20</v>
      </c>
      <c r="D4">
        <v>3.2594873767725492</v>
      </c>
      <c r="E4">
        <v>2.8576730580307692</v>
      </c>
      <c r="F4">
        <v>2.9217572125192981</v>
      </c>
      <c r="G4">
        <v>3.288485912427658</v>
      </c>
      <c r="H4">
        <v>2.9456396489659999</v>
      </c>
      <c r="I4">
        <v>3.3507817587158328</v>
      </c>
      <c r="J4">
        <v>3.0133200260294122</v>
      </c>
      <c r="K4">
        <v>2.8924750433555562</v>
      </c>
      <c r="L4">
        <v>2.7014446253351569</v>
      </c>
      <c r="M4">
        <v>2.9385786208049178</v>
      </c>
      <c r="N4">
        <v>3.0169643282957161</v>
      </c>
      <c r="O4">
        <v>0.21205571993174871</v>
      </c>
      <c r="P4">
        <v>6.7057906585109142E-2</v>
      </c>
      <c r="Q4">
        <v>51</v>
      </c>
      <c r="R4">
        <v>52</v>
      </c>
      <c r="S4">
        <v>57</v>
      </c>
      <c r="T4">
        <v>47</v>
      </c>
      <c r="U4">
        <v>50</v>
      </c>
      <c r="V4">
        <v>48</v>
      </c>
      <c r="W4">
        <v>34</v>
      </c>
      <c r="X4">
        <v>45</v>
      </c>
      <c r="Y4">
        <v>64</v>
      </c>
      <c r="Z4">
        <v>61</v>
      </c>
      <c r="AA4">
        <v>50.9</v>
      </c>
      <c r="AB4">
        <v>8.5433534919777774</v>
      </c>
      <c r="AC4">
        <v>2.7016455890602842</v>
      </c>
      <c r="AD4">
        <v>21914.388983549019</v>
      </c>
      <c r="AE4">
        <v>21284.598692500011</v>
      </c>
      <c r="AF4">
        <v>22838.7093636842</v>
      </c>
      <c r="AG4">
        <v>21926.45277531914</v>
      </c>
      <c r="AH4">
        <v>23713.88904798001</v>
      </c>
      <c r="AI4">
        <v>26420.757454999999</v>
      </c>
      <c r="AJ4">
        <v>21492.498410882359</v>
      </c>
      <c r="AK4">
        <v>25572.156494844439</v>
      </c>
      <c r="AL4">
        <v>20502.060405156251</v>
      </c>
      <c r="AM4">
        <v>20165.78345573771</v>
      </c>
      <c r="AN4">
        <v>22583.12950846531</v>
      </c>
      <c r="AO4">
        <v>2079.906943000004</v>
      </c>
      <c r="AP4">
        <v>657.72432610780174</v>
      </c>
    </row>
    <row r="5" spans="1:42">
      <c r="A5" t="s">
        <v>0</v>
      </c>
      <c r="B5">
        <v>1</v>
      </c>
      <c r="C5" t="s">
        <v>159</v>
      </c>
      <c r="D5">
        <v>3.365277590408553</v>
      </c>
      <c r="E5">
        <v>3.2953093754442282</v>
      </c>
      <c r="F5">
        <v>3.4930814585705581</v>
      </c>
      <c r="G5">
        <v>3.4169459026483309</v>
      </c>
      <c r="H5">
        <v>3.421752000271165</v>
      </c>
      <c r="I5">
        <v>3.360000294824331</v>
      </c>
      <c r="J5">
        <v>3.430615619277821</v>
      </c>
      <c r="K5">
        <v>3.5818992680381889</v>
      </c>
      <c r="L5">
        <v>3.936360906233034</v>
      </c>
      <c r="M5">
        <v>3.4751880532602391</v>
      </c>
      <c r="N5">
        <v>3.4776430468976449</v>
      </c>
      <c r="O5">
        <v>0.17958802165670451</v>
      </c>
      <c r="P5">
        <v>5.6790718891883182E-2</v>
      </c>
      <c r="Q5">
        <v>187</v>
      </c>
      <c r="R5">
        <v>194</v>
      </c>
      <c r="S5">
        <v>197</v>
      </c>
      <c r="T5">
        <v>180</v>
      </c>
      <c r="U5">
        <v>163</v>
      </c>
      <c r="V5">
        <v>164</v>
      </c>
      <c r="W5">
        <v>188</v>
      </c>
      <c r="X5">
        <v>199</v>
      </c>
      <c r="Y5">
        <v>178</v>
      </c>
      <c r="Z5">
        <v>210</v>
      </c>
      <c r="AA5">
        <v>186</v>
      </c>
      <c r="AB5">
        <v>15.084944665313021</v>
      </c>
      <c r="AC5">
        <v>4.7702783519995506</v>
      </c>
      <c r="AD5">
        <v>17612.457578855829</v>
      </c>
      <c r="AE5">
        <v>21204.123841257318</v>
      </c>
      <c r="AF5">
        <v>18821.649692739131</v>
      </c>
      <c r="AG5">
        <v>20962.709995661098</v>
      </c>
      <c r="AH5">
        <v>19480.139142350999</v>
      </c>
      <c r="AI5">
        <v>17441.64172605782</v>
      </c>
      <c r="AJ5">
        <v>18404.906190868202</v>
      </c>
      <c r="AK5">
        <v>20095.078907396321</v>
      </c>
      <c r="AL5">
        <v>19779.541710707861</v>
      </c>
      <c r="AM5">
        <v>21011.509529137151</v>
      </c>
      <c r="AN5">
        <v>19481.37583150317</v>
      </c>
      <c r="AO5">
        <v>1383.0904506174909</v>
      </c>
      <c r="AP5">
        <v>437.37160339799101</v>
      </c>
    </row>
    <row r="6" spans="1:42">
      <c r="A6" t="s">
        <v>0</v>
      </c>
      <c r="B6">
        <v>1</v>
      </c>
      <c r="C6" t="s">
        <v>28</v>
      </c>
      <c r="D6">
        <v>2.7426521027652</v>
      </c>
      <c r="E6">
        <v>2.5355533034372351</v>
      </c>
      <c r="F6">
        <v>2.439600791646237</v>
      </c>
      <c r="G6">
        <v>2.8296327582262499</v>
      </c>
      <c r="H6">
        <v>2.8647088281367559</v>
      </c>
      <c r="I6">
        <v>2.8983529717842602</v>
      </c>
      <c r="J6">
        <v>2.707745114630927</v>
      </c>
      <c r="K6">
        <v>2.472923284148838</v>
      </c>
      <c r="L6">
        <v>2.5084451530142848</v>
      </c>
      <c r="M6">
        <v>2.8383412141108439</v>
      </c>
      <c r="N6">
        <v>2.6837955521900838</v>
      </c>
      <c r="O6">
        <v>0.17788159245179469</v>
      </c>
      <c r="P6">
        <v>5.6251098596548671E-2</v>
      </c>
      <c r="Q6">
        <v>100</v>
      </c>
      <c r="R6">
        <v>94</v>
      </c>
      <c r="S6">
        <v>93</v>
      </c>
      <c r="T6">
        <v>80</v>
      </c>
      <c r="U6">
        <v>111</v>
      </c>
      <c r="V6">
        <v>108</v>
      </c>
      <c r="W6">
        <v>97</v>
      </c>
      <c r="X6">
        <v>86</v>
      </c>
      <c r="Y6">
        <v>91</v>
      </c>
      <c r="Z6">
        <v>83</v>
      </c>
      <c r="AA6">
        <v>94.3</v>
      </c>
      <c r="AB6">
        <v>10.11105006086575</v>
      </c>
      <c r="AC6">
        <v>3.19739477283199</v>
      </c>
      <c r="AD6">
        <v>15675.052665835099</v>
      </c>
      <c r="AE6">
        <v>15305.72377754256</v>
      </c>
      <c r="AF6">
        <v>19916.882101086041</v>
      </c>
      <c r="AG6">
        <v>15032.758250766499</v>
      </c>
      <c r="AH6">
        <v>19292.884517929109</v>
      </c>
      <c r="AI6">
        <v>20518.172009336031</v>
      </c>
      <c r="AJ6">
        <v>16261.29752843073</v>
      </c>
      <c r="AK6">
        <v>18159.260750669189</v>
      </c>
      <c r="AL6">
        <v>15831.529394142861</v>
      </c>
      <c r="AM6">
        <v>16138.841044758919</v>
      </c>
      <c r="AN6">
        <v>17213.2402040497</v>
      </c>
      <c r="AO6">
        <v>2059.690473885993</v>
      </c>
      <c r="AP6">
        <v>651.33131724312977</v>
      </c>
    </row>
    <row r="7" spans="1:42">
      <c r="A7" t="s">
        <v>0</v>
      </c>
      <c r="B7">
        <v>1</v>
      </c>
      <c r="C7" t="s">
        <v>20</v>
      </c>
      <c r="D7">
        <v>2.371533246333803</v>
      </c>
      <c r="E7">
        <v>2.4228652154302628</v>
      </c>
      <c r="F7">
        <v>2.1876604805172422</v>
      </c>
      <c r="G7">
        <v>2.5364458085948738</v>
      </c>
      <c r="H7">
        <v>2.9045609142559452</v>
      </c>
      <c r="I7">
        <v>2.391056111397333</v>
      </c>
      <c r="J7">
        <v>2.357754914674203</v>
      </c>
      <c r="K7">
        <v>2.194753496139473</v>
      </c>
      <c r="L7">
        <v>2.5852513810517239</v>
      </c>
      <c r="M7">
        <v>2.5155554604359671</v>
      </c>
      <c r="N7">
        <v>2.446743702883083</v>
      </c>
      <c r="O7">
        <v>0.20801511411525611</v>
      </c>
      <c r="P7">
        <v>6.5780154834405052E-2</v>
      </c>
      <c r="Q7">
        <v>71</v>
      </c>
      <c r="R7">
        <v>76</v>
      </c>
      <c r="S7">
        <v>58</v>
      </c>
      <c r="T7">
        <v>80</v>
      </c>
      <c r="U7">
        <v>74</v>
      </c>
      <c r="V7">
        <v>75</v>
      </c>
      <c r="W7">
        <v>69</v>
      </c>
      <c r="X7">
        <v>76</v>
      </c>
      <c r="Y7">
        <v>58</v>
      </c>
      <c r="Z7">
        <v>61</v>
      </c>
      <c r="AA7">
        <v>69.8</v>
      </c>
      <c r="AB7">
        <v>8.0526048235614081</v>
      </c>
      <c r="AC7">
        <v>2.5464572339712368</v>
      </c>
      <c r="AD7">
        <v>17251.751585549289</v>
      </c>
      <c r="AE7">
        <v>16185.90320048685</v>
      </c>
      <c r="AF7">
        <v>15928.0902185</v>
      </c>
      <c r="AG7">
        <v>17868.62597052499</v>
      </c>
      <c r="AH7">
        <v>14110.538691797299</v>
      </c>
      <c r="AI7">
        <v>16968.201741000001</v>
      </c>
      <c r="AJ7">
        <v>15830.67797621739</v>
      </c>
      <c r="AK7">
        <v>15540.323098393421</v>
      </c>
      <c r="AL7">
        <v>17871.436666482761</v>
      </c>
      <c r="AM7">
        <v>18350.409341590159</v>
      </c>
      <c r="AN7">
        <v>16590.595849054222</v>
      </c>
      <c r="AO7">
        <v>1307.435667201722</v>
      </c>
      <c r="AP7">
        <v>413.44746024993452</v>
      </c>
    </row>
    <row r="8" spans="1:42">
      <c r="A8" t="s">
        <v>0</v>
      </c>
      <c r="B8">
        <v>1</v>
      </c>
      <c r="C8" t="s">
        <v>0</v>
      </c>
      <c r="D8">
        <v>1.052516392619643</v>
      </c>
      <c r="E8">
        <v>0.98256225581666679</v>
      </c>
      <c r="F8">
        <v>1.2596537273583339</v>
      </c>
      <c r="G8">
        <v>1.0380249023774999</v>
      </c>
      <c r="H8">
        <v>1.4321310114000001</v>
      </c>
      <c r="I8">
        <v>0.92944335870588224</v>
      </c>
      <c r="J8">
        <v>1.0404942831749999</v>
      </c>
      <c r="K8">
        <v>1.434895834181481</v>
      </c>
      <c r="L8">
        <v>0.94017246793928555</v>
      </c>
      <c r="M8">
        <v>1.0589250840057149</v>
      </c>
      <c r="N8">
        <v>1.116881931757951</v>
      </c>
      <c r="O8">
        <v>0.18998691807399359</v>
      </c>
      <c r="P8">
        <v>6.0079138674963027E-2</v>
      </c>
      <c r="Q8">
        <v>28</v>
      </c>
      <c r="R8">
        <v>30</v>
      </c>
      <c r="S8">
        <v>24</v>
      </c>
      <c r="T8">
        <v>40</v>
      </c>
      <c r="U8">
        <v>29</v>
      </c>
      <c r="V8">
        <v>17</v>
      </c>
      <c r="W8">
        <v>24</v>
      </c>
      <c r="X8">
        <v>27</v>
      </c>
      <c r="Y8">
        <v>28</v>
      </c>
      <c r="Z8">
        <v>21</v>
      </c>
      <c r="AA8">
        <v>26.8</v>
      </c>
      <c r="AB8">
        <v>6.1246315081897871</v>
      </c>
      <c r="AC8">
        <v>1.9367785395111929</v>
      </c>
      <c r="AD8">
        <v>10790.551096714291</v>
      </c>
      <c r="AE8">
        <v>8987.7431327333325</v>
      </c>
      <c r="AF8">
        <v>8691.4168341666718</v>
      </c>
      <c r="AG8">
        <v>8574.6859697499967</v>
      </c>
      <c r="AH8">
        <v>9601.6129838620709</v>
      </c>
      <c r="AI8">
        <v>9410.1882170588251</v>
      </c>
      <c r="AJ8">
        <v>5937.2080366666678</v>
      </c>
      <c r="AK8">
        <v>8228.2338679629647</v>
      </c>
      <c r="AL8">
        <v>8974.3970879285716</v>
      </c>
      <c r="AM8">
        <v>8330.5424652380952</v>
      </c>
      <c r="AN8">
        <v>8752.6579692081486</v>
      </c>
      <c r="AO8">
        <v>1239.4397158161059</v>
      </c>
      <c r="AP8">
        <v>391.94525244507167</v>
      </c>
    </row>
    <row r="9" spans="1:42">
      <c r="A9" t="s">
        <v>2</v>
      </c>
      <c r="B9">
        <v>2</v>
      </c>
      <c r="C9" t="s">
        <v>159</v>
      </c>
      <c r="D9">
        <v>3.6434649285684548</v>
      </c>
      <c r="E9">
        <v>3.6581709104715121</v>
      </c>
      <c r="F9">
        <v>3.7816935224843888</v>
      </c>
      <c r="G9">
        <v>3.8151439135509921</v>
      </c>
      <c r="H9">
        <v>3.650124895707052</v>
      </c>
      <c r="I9">
        <v>3.4031310438108542</v>
      </c>
      <c r="J9">
        <v>3.6359550019312858</v>
      </c>
      <c r="K9">
        <v>3.9208309683945841</v>
      </c>
      <c r="L9">
        <v>4.0103398556480219</v>
      </c>
      <c r="M9">
        <v>3.802804450932106</v>
      </c>
      <c r="N9">
        <v>3.7321659491499251</v>
      </c>
      <c r="O9">
        <v>0.17156071789473301</v>
      </c>
      <c r="P9">
        <v>5.4252262556096373E-2</v>
      </c>
      <c r="Q9">
        <v>168</v>
      </c>
      <c r="R9">
        <v>172</v>
      </c>
      <c r="S9">
        <v>180</v>
      </c>
      <c r="T9">
        <v>151</v>
      </c>
      <c r="U9">
        <v>156</v>
      </c>
      <c r="V9">
        <v>164</v>
      </c>
      <c r="W9">
        <v>179</v>
      </c>
      <c r="X9">
        <v>181</v>
      </c>
      <c r="Y9">
        <v>177</v>
      </c>
      <c r="Z9">
        <v>190</v>
      </c>
      <c r="AA9">
        <v>171.8</v>
      </c>
      <c r="AB9">
        <v>12.108766337749779</v>
      </c>
      <c r="AC9">
        <v>3.8291281282065008</v>
      </c>
      <c r="AD9">
        <v>18828.58037230654</v>
      </c>
      <c r="AE9">
        <v>23705.630089322691</v>
      </c>
      <c r="AF9">
        <v>20309.916655622219</v>
      </c>
      <c r="AG9">
        <v>23365.698831768201</v>
      </c>
      <c r="AH9">
        <v>20212.451303596728</v>
      </c>
      <c r="AI9">
        <v>17348.044550754439</v>
      </c>
      <c r="AJ9">
        <v>19356.935024769278</v>
      </c>
      <c r="AK9">
        <v>21902.714257698452</v>
      </c>
      <c r="AL9">
        <v>19814.50286351977</v>
      </c>
      <c r="AM9">
        <v>22902.312233225999</v>
      </c>
      <c r="AN9">
        <v>20774.67861825844</v>
      </c>
      <c r="AO9">
        <v>2110.7215328609359</v>
      </c>
      <c r="AP9">
        <v>667.46875502024943</v>
      </c>
    </row>
    <row r="10" spans="1:42">
      <c r="A10" t="s">
        <v>2</v>
      </c>
      <c r="B10">
        <v>2</v>
      </c>
      <c r="C10" t="s">
        <v>28</v>
      </c>
      <c r="D10">
        <v>2.8280269953861699</v>
      </c>
      <c r="E10">
        <v>2.4505932616439998</v>
      </c>
      <c r="F10">
        <v>2.553139624432609</v>
      </c>
      <c r="G10">
        <v>3.092346597677333</v>
      </c>
      <c r="H10">
        <v>3.0487006919509798</v>
      </c>
      <c r="I10">
        <v>2.929588668974771</v>
      </c>
      <c r="J10">
        <v>2.6283153188601012</v>
      </c>
      <c r="K10">
        <v>2.5743490672915672</v>
      </c>
      <c r="L10">
        <v>2.6749944344386352</v>
      </c>
      <c r="M10">
        <v>2.8108919925352942</v>
      </c>
      <c r="N10">
        <v>2.7590946653191462</v>
      </c>
      <c r="O10">
        <v>0.21790134179913309</v>
      </c>
      <c r="P10">
        <v>6.8906454529211292E-2</v>
      </c>
      <c r="Q10">
        <v>94</v>
      </c>
      <c r="R10">
        <v>100</v>
      </c>
      <c r="S10">
        <v>92</v>
      </c>
      <c r="T10">
        <v>75</v>
      </c>
      <c r="U10">
        <v>102</v>
      </c>
      <c r="V10">
        <v>109</v>
      </c>
      <c r="W10">
        <v>99</v>
      </c>
      <c r="X10">
        <v>83</v>
      </c>
      <c r="Y10">
        <v>85</v>
      </c>
      <c r="Z10">
        <v>85</v>
      </c>
      <c r="AA10">
        <v>92.4</v>
      </c>
      <c r="AB10">
        <v>10.394442959795599</v>
      </c>
      <c r="AC10">
        <v>3.2870114761656128</v>
      </c>
      <c r="AD10">
        <v>15877.783939954261</v>
      </c>
      <c r="AE10">
        <v>14386.45459211</v>
      </c>
      <c r="AF10">
        <v>19835.039529542399</v>
      </c>
      <c r="AG10">
        <v>15623.847038573331</v>
      </c>
      <c r="AH10">
        <v>21011.09916681068</v>
      </c>
      <c r="AI10">
        <v>20110.27277573396</v>
      </c>
      <c r="AJ10">
        <v>15867.5063580606</v>
      </c>
      <c r="AK10">
        <v>18184.502040483261</v>
      </c>
      <c r="AL10">
        <v>16186.3620673647</v>
      </c>
      <c r="AM10">
        <v>15695.72209385882</v>
      </c>
      <c r="AN10">
        <v>17277.858960249199</v>
      </c>
      <c r="AO10">
        <v>2310.8590589794271</v>
      </c>
      <c r="AP10">
        <v>730.75779780083667</v>
      </c>
    </row>
    <row r="11" spans="1:42">
      <c r="A11" t="s">
        <v>2</v>
      </c>
      <c r="B11">
        <v>2</v>
      </c>
      <c r="C11" t="s">
        <v>20</v>
      </c>
      <c r="D11">
        <v>2.604515769087878</v>
      </c>
      <c r="E11">
        <v>2.786831326047619</v>
      </c>
      <c r="F11">
        <v>2.506214375285714</v>
      </c>
      <c r="G11">
        <v>2.7553310909067572</v>
      </c>
      <c r="H11">
        <v>3.1281089206708961</v>
      </c>
      <c r="I11">
        <v>2.3874235810630129</v>
      </c>
      <c r="J11">
        <v>2.5593589507322578</v>
      </c>
      <c r="K11">
        <v>2.3131066280876711</v>
      </c>
      <c r="L11">
        <v>2.628237587767857</v>
      </c>
      <c r="M11">
        <v>2.70798211363158</v>
      </c>
      <c r="N11">
        <v>2.6377110343281251</v>
      </c>
      <c r="O11">
        <v>0.22952447766048839</v>
      </c>
      <c r="P11">
        <v>7.2582012816757871E-2</v>
      </c>
      <c r="Q11">
        <v>66</v>
      </c>
      <c r="R11">
        <v>63</v>
      </c>
      <c r="S11">
        <v>49</v>
      </c>
      <c r="T11">
        <v>74</v>
      </c>
      <c r="U11">
        <v>67</v>
      </c>
      <c r="V11">
        <v>73</v>
      </c>
      <c r="W11">
        <v>62</v>
      </c>
      <c r="X11">
        <v>73</v>
      </c>
      <c r="Y11">
        <v>56</v>
      </c>
      <c r="Z11">
        <v>57</v>
      </c>
      <c r="AA11">
        <v>64</v>
      </c>
      <c r="AB11">
        <v>8.2865352631040352</v>
      </c>
      <c r="AC11">
        <v>2.620432534271139</v>
      </c>
      <c r="AD11">
        <v>18425.26349474243</v>
      </c>
      <c r="AE11">
        <v>19115.11776714286</v>
      </c>
      <c r="AF11">
        <v>19310.710993795921</v>
      </c>
      <c r="AG11">
        <v>19308.220290932441</v>
      </c>
      <c r="AH11">
        <v>16124.311271597009</v>
      </c>
      <c r="AI11">
        <v>17680.542105095901</v>
      </c>
      <c r="AJ11">
        <v>17513.739704846779</v>
      </c>
      <c r="AK11">
        <v>16080.07274110821</v>
      </c>
      <c r="AL11">
        <v>18520.23185201786</v>
      </c>
      <c r="AM11">
        <v>19653.587284736848</v>
      </c>
      <c r="AN11">
        <v>18173.179750601619</v>
      </c>
      <c r="AO11">
        <v>1295.3614445349381</v>
      </c>
      <c r="AP11">
        <v>409.62925578962762</v>
      </c>
    </row>
    <row r="12" spans="1:42">
      <c r="A12" t="s">
        <v>2</v>
      </c>
      <c r="B12">
        <v>2</v>
      </c>
      <c r="C12" t="s">
        <v>2</v>
      </c>
      <c r="D12">
        <v>0.95610854244117638</v>
      </c>
      <c r="E12">
        <v>1.3058236935384619</v>
      </c>
      <c r="F12">
        <v>0.76371071556363634</v>
      </c>
      <c r="G12">
        <v>0.65696716380624998</v>
      </c>
      <c r="H12">
        <v>0.75091407421904754</v>
      </c>
      <c r="I12">
        <v>1.1249160764708339</v>
      </c>
      <c r="J12">
        <v>0.95118543823888924</v>
      </c>
      <c r="K12">
        <v>0.76748947975238091</v>
      </c>
      <c r="L12">
        <v>1.091778095730769</v>
      </c>
      <c r="M12">
        <v>0.75471047808823521</v>
      </c>
      <c r="N12">
        <v>0.91236037578496798</v>
      </c>
      <c r="O12">
        <v>0.2094526473564528</v>
      </c>
      <c r="P12">
        <v>6.6234742759843632E-2</v>
      </c>
      <c r="Q12">
        <v>17</v>
      </c>
      <c r="R12">
        <v>13</v>
      </c>
      <c r="S12">
        <v>22</v>
      </c>
      <c r="T12">
        <v>16</v>
      </c>
      <c r="U12">
        <v>21</v>
      </c>
      <c r="V12">
        <v>24</v>
      </c>
      <c r="W12">
        <v>18</v>
      </c>
      <c r="X12">
        <v>21</v>
      </c>
      <c r="Y12">
        <v>13</v>
      </c>
      <c r="Z12">
        <v>17</v>
      </c>
      <c r="AA12">
        <v>18.2</v>
      </c>
      <c r="AB12">
        <v>3.7357135269658399</v>
      </c>
      <c r="AC12">
        <v>1.18133634311129</v>
      </c>
      <c r="AD12">
        <v>6395.7472111764719</v>
      </c>
      <c r="AE12">
        <v>6430.2137923076934</v>
      </c>
      <c r="AF12">
        <v>6785.0770510454513</v>
      </c>
      <c r="AG12">
        <v>5773.6117041875004</v>
      </c>
      <c r="AH12">
        <v>6991.3788823809509</v>
      </c>
      <c r="AI12">
        <v>5933.5410108333344</v>
      </c>
      <c r="AJ12">
        <v>6625.6581915000024</v>
      </c>
      <c r="AK12">
        <v>6245.9102061904769</v>
      </c>
      <c r="AL12">
        <v>7171.6938707692307</v>
      </c>
      <c r="AM12">
        <v>6101.1259798235315</v>
      </c>
      <c r="AN12">
        <v>6445.3957900214646</v>
      </c>
      <c r="AO12">
        <v>453.11087427563803</v>
      </c>
      <c r="AP12">
        <v>143.28623953012129</v>
      </c>
    </row>
    <row r="13" spans="1:42">
      <c r="A13" t="s">
        <v>500</v>
      </c>
      <c r="B13">
        <v>3</v>
      </c>
      <c r="C13" t="s">
        <v>159</v>
      </c>
      <c r="D13">
        <v>3.6469514176987832</v>
      </c>
      <c r="E13">
        <v>3.6133436700615098</v>
      </c>
      <c r="F13">
        <v>3.7555866465793089</v>
      </c>
      <c r="G13">
        <v>3.825336987088741</v>
      </c>
      <c r="H13">
        <v>3.5697919514442309</v>
      </c>
      <c r="I13">
        <v>3.475423011413354</v>
      </c>
      <c r="J13">
        <v>3.561092399017932</v>
      </c>
      <c r="K13">
        <v>3.9352085108056838</v>
      </c>
      <c r="L13">
        <v>4.1456614964250313</v>
      </c>
      <c r="M13">
        <v>3.747732115612501</v>
      </c>
      <c r="N13">
        <v>3.727612820614707</v>
      </c>
      <c r="O13">
        <v>0.20121792435179581</v>
      </c>
      <c r="P13">
        <v>6.3630694700313475E-2</v>
      </c>
      <c r="Q13">
        <v>164</v>
      </c>
      <c r="R13">
        <v>172</v>
      </c>
      <c r="S13">
        <v>174</v>
      </c>
      <c r="T13">
        <v>151</v>
      </c>
      <c r="U13">
        <v>156</v>
      </c>
      <c r="V13">
        <v>158</v>
      </c>
      <c r="W13">
        <v>174</v>
      </c>
      <c r="X13">
        <v>176</v>
      </c>
      <c r="Y13">
        <v>167</v>
      </c>
      <c r="Z13">
        <v>184</v>
      </c>
      <c r="AA13">
        <v>167.6</v>
      </c>
      <c r="AB13">
        <v>10.30857248442609</v>
      </c>
      <c r="AC13">
        <v>3.2598568475727072</v>
      </c>
      <c r="AD13">
        <v>19128.521859346321</v>
      </c>
      <c r="AE13">
        <v>23639.759210577318</v>
      </c>
      <c r="AF13">
        <v>20734.623269747131</v>
      </c>
      <c r="AG13">
        <v>23364.91407672186</v>
      </c>
      <c r="AH13">
        <v>20198.950189191921</v>
      </c>
      <c r="AI13">
        <v>17941.288034712921</v>
      </c>
      <c r="AJ13">
        <v>19573.259627773561</v>
      </c>
      <c r="AK13">
        <v>22113.647275883872</v>
      </c>
      <c r="AL13">
        <v>20684.73772479641</v>
      </c>
      <c r="AM13">
        <v>23349.89985357341</v>
      </c>
      <c r="AN13">
        <v>21072.960112232471</v>
      </c>
      <c r="AO13">
        <v>1971.3331190125241</v>
      </c>
      <c r="AP13">
        <v>623.39026830033572</v>
      </c>
    </row>
    <row r="14" spans="1:42">
      <c r="A14" t="s">
        <v>500</v>
      </c>
      <c r="B14">
        <v>3</v>
      </c>
      <c r="C14" t="s">
        <v>28</v>
      </c>
      <c r="D14">
        <v>2.9581580580793339</v>
      </c>
      <c r="E14">
        <v>2.5197483705041659</v>
      </c>
      <c r="F14">
        <v>2.5752323439191009</v>
      </c>
      <c r="G14">
        <v>2.926890056085333</v>
      </c>
      <c r="H14">
        <v>3.0559563956020002</v>
      </c>
      <c r="I14">
        <v>3.05990211605</v>
      </c>
      <c r="J14">
        <v>2.728790283237895</v>
      </c>
      <c r="K14">
        <v>2.5792167008073168</v>
      </c>
      <c r="L14">
        <v>2.667988788078314</v>
      </c>
      <c r="M14">
        <v>2.8789747279670732</v>
      </c>
      <c r="N14">
        <v>2.795085784033053</v>
      </c>
      <c r="O14">
        <v>0.2056096302893001</v>
      </c>
      <c r="P14">
        <v>6.5019474057933319E-2</v>
      </c>
      <c r="Q14">
        <v>90</v>
      </c>
      <c r="R14">
        <v>96</v>
      </c>
      <c r="S14">
        <v>89</v>
      </c>
      <c r="T14">
        <v>75</v>
      </c>
      <c r="U14">
        <v>100</v>
      </c>
      <c r="V14">
        <v>102</v>
      </c>
      <c r="W14">
        <v>95</v>
      </c>
      <c r="X14">
        <v>82</v>
      </c>
      <c r="Y14">
        <v>83</v>
      </c>
      <c r="Z14">
        <v>82</v>
      </c>
      <c r="AA14">
        <v>89.4</v>
      </c>
      <c r="AB14">
        <v>8.8468450120179387</v>
      </c>
      <c r="AC14">
        <v>2.797618034447638</v>
      </c>
      <c r="AD14">
        <v>16511.656312241121</v>
      </c>
      <c r="AE14">
        <v>14904.558505041659</v>
      </c>
      <c r="AF14">
        <v>20197.49894591012</v>
      </c>
      <c r="AG14">
        <v>15626.555754080009</v>
      </c>
      <c r="AH14">
        <v>21423.1993092841</v>
      </c>
      <c r="AI14">
        <v>21197.648812019601</v>
      </c>
      <c r="AJ14">
        <v>16339.468513842099</v>
      </c>
      <c r="AK14">
        <v>18380.855110273558</v>
      </c>
      <c r="AL14">
        <v>16531.373550313259</v>
      </c>
      <c r="AM14">
        <v>16101.61414634147</v>
      </c>
      <c r="AN14">
        <v>17721.442895934699</v>
      </c>
      <c r="AO14">
        <v>2405.771369733</v>
      </c>
      <c r="AP14">
        <v>760.77170579793483</v>
      </c>
    </row>
    <row r="15" spans="1:42">
      <c r="A15" t="s">
        <v>500</v>
      </c>
      <c r="B15">
        <v>3</v>
      </c>
      <c r="C15" t="s">
        <v>20</v>
      </c>
      <c r="D15">
        <v>2.7152820020918038</v>
      </c>
      <c r="E15">
        <v>2.7605609605999999</v>
      </c>
      <c r="F15">
        <v>2.5172692127469389</v>
      </c>
      <c r="G15">
        <v>2.7689367840424661</v>
      </c>
      <c r="H15">
        <v>3.213386770687539</v>
      </c>
      <c r="I15">
        <v>2.4602809476236112</v>
      </c>
      <c r="J15">
        <v>2.5395824641984128</v>
      </c>
      <c r="K15">
        <v>2.411139824641177</v>
      </c>
      <c r="L15">
        <v>2.57164580212069</v>
      </c>
      <c r="M15">
        <v>2.7549449578909089</v>
      </c>
      <c r="N15">
        <v>2.6713029726643551</v>
      </c>
      <c r="O15">
        <v>0.23178240086651519</v>
      </c>
      <c r="P15">
        <v>7.3296030828037331E-2</v>
      </c>
      <c r="Q15">
        <v>61</v>
      </c>
      <c r="R15">
        <v>65</v>
      </c>
      <c r="S15">
        <v>49</v>
      </c>
      <c r="T15">
        <v>73</v>
      </c>
      <c r="U15">
        <v>65</v>
      </c>
      <c r="V15">
        <v>72</v>
      </c>
      <c r="W15">
        <v>63</v>
      </c>
      <c r="X15">
        <v>68</v>
      </c>
      <c r="Y15">
        <v>58</v>
      </c>
      <c r="Z15">
        <v>55</v>
      </c>
      <c r="AA15">
        <v>62.9</v>
      </c>
      <c r="AB15">
        <v>7.4751439971265974</v>
      </c>
      <c r="AC15">
        <v>2.3638480868655201</v>
      </c>
      <c r="AD15">
        <v>19533.363202590172</v>
      </c>
      <c r="AE15">
        <v>18551.24548615385</v>
      </c>
      <c r="AF15">
        <v>18521.976438448979</v>
      </c>
      <c r="AG15">
        <v>19448.043507178081</v>
      </c>
      <c r="AH15">
        <v>15818.55149829231</v>
      </c>
      <c r="AI15">
        <v>17586.267388125001</v>
      </c>
      <c r="AJ15">
        <v>17133.37157853492</v>
      </c>
      <c r="AK15">
        <v>17152.765236485291</v>
      </c>
      <c r="AL15">
        <v>17924.363918258619</v>
      </c>
      <c r="AM15">
        <v>20207.360017272731</v>
      </c>
      <c r="AN15">
        <v>18187.730827134001</v>
      </c>
      <c r="AO15">
        <v>1331.1998736027961</v>
      </c>
      <c r="AP15">
        <v>420.96236215130921</v>
      </c>
    </row>
    <row r="16" spans="1:42">
      <c r="A16" t="s">
        <v>500</v>
      </c>
      <c r="B16">
        <v>3</v>
      </c>
      <c r="C16" t="s">
        <v>4</v>
      </c>
      <c r="F16">
        <v>2.63671875E-2</v>
      </c>
      <c r="H16">
        <v>0.63134765599999998</v>
      </c>
      <c r="K16">
        <v>1.5136718800000001E-2</v>
      </c>
      <c r="N16">
        <v>0.22428385410000001</v>
      </c>
      <c r="O16">
        <v>0.35257231168905939</v>
      </c>
      <c r="P16">
        <v>0.2035577190624871</v>
      </c>
      <c r="S16">
        <v>1</v>
      </c>
      <c r="U16">
        <v>1</v>
      </c>
      <c r="X16">
        <v>1</v>
      </c>
      <c r="AA16">
        <v>1</v>
      </c>
      <c r="AB16">
        <v>0</v>
      </c>
      <c r="AC16">
        <v>0</v>
      </c>
      <c r="AF16">
        <v>7149.2729499999996</v>
      </c>
      <c r="AH16">
        <v>8203.5625</v>
      </c>
      <c r="AK16">
        <v>1744.2375500000001</v>
      </c>
      <c r="AN16">
        <v>5699.0243333333337</v>
      </c>
      <c r="AO16">
        <v>3465.2756730209521</v>
      </c>
      <c r="AP16">
        <v>2000.6778426349081</v>
      </c>
    </row>
    <row r="17" spans="1:42">
      <c r="A17" t="s">
        <v>501</v>
      </c>
      <c r="B17">
        <v>4</v>
      </c>
      <c r="C17" t="s">
        <v>159</v>
      </c>
      <c r="D17">
        <v>3.6469514176987832</v>
      </c>
      <c r="E17">
        <v>3.6133436700615098</v>
      </c>
      <c r="F17">
        <v>3.7562748705965521</v>
      </c>
      <c r="G17">
        <v>3.825336987088741</v>
      </c>
      <c r="H17">
        <v>3.529506746525827</v>
      </c>
      <c r="I17">
        <v>3.475423011413354</v>
      </c>
      <c r="J17">
        <v>3.561092399017932</v>
      </c>
      <c r="K17">
        <v>3.9352085108056838</v>
      </c>
      <c r="L17">
        <v>4.1456614964250313</v>
      </c>
      <c r="M17">
        <v>3.747732115612501</v>
      </c>
      <c r="N17">
        <v>3.723653122524591</v>
      </c>
      <c r="O17">
        <v>0.20510665346204771</v>
      </c>
      <c r="P17">
        <v>6.4860418819493074E-2</v>
      </c>
      <c r="Q17">
        <v>164</v>
      </c>
      <c r="R17">
        <v>172</v>
      </c>
      <c r="S17">
        <v>174</v>
      </c>
      <c r="T17">
        <v>151</v>
      </c>
      <c r="U17">
        <v>151</v>
      </c>
      <c r="V17">
        <v>158</v>
      </c>
      <c r="W17">
        <v>174</v>
      </c>
      <c r="X17">
        <v>176</v>
      </c>
      <c r="Y17">
        <v>167</v>
      </c>
      <c r="Z17">
        <v>184</v>
      </c>
      <c r="AA17">
        <v>167.1</v>
      </c>
      <c r="AB17">
        <v>11.029757728778799</v>
      </c>
      <c r="AC17">
        <v>3.4879156462786698</v>
      </c>
      <c r="AD17">
        <v>19128.521859346321</v>
      </c>
      <c r="AE17">
        <v>23639.759210577318</v>
      </c>
      <c r="AF17">
        <v>20734.592120666672</v>
      </c>
      <c r="AG17">
        <v>23364.91407672186</v>
      </c>
      <c r="AH17">
        <v>20761.732858654501</v>
      </c>
      <c r="AI17">
        <v>17941.288034712921</v>
      </c>
      <c r="AJ17">
        <v>19573.259627773561</v>
      </c>
      <c r="AK17">
        <v>22113.647275883872</v>
      </c>
      <c r="AL17">
        <v>20684.73772479641</v>
      </c>
      <c r="AM17">
        <v>23349.89985357341</v>
      </c>
      <c r="AN17">
        <v>21129.235264270679</v>
      </c>
      <c r="AO17">
        <v>1951.543822043383</v>
      </c>
      <c r="AP17">
        <v>617.13234312874022</v>
      </c>
    </row>
    <row r="18" spans="1:42">
      <c r="A18" t="s">
        <v>501</v>
      </c>
      <c r="B18">
        <v>4</v>
      </c>
      <c r="C18" t="s">
        <v>28</v>
      </c>
      <c r="D18">
        <v>2.9581580580793339</v>
      </c>
      <c r="E18">
        <v>2.5197483705041659</v>
      </c>
      <c r="F18">
        <v>2.5162504300682351</v>
      </c>
      <c r="G18">
        <v>2.926890056085333</v>
      </c>
      <c r="H18">
        <v>3.0577880862349991</v>
      </c>
      <c r="I18">
        <v>3.05990211605</v>
      </c>
      <c r="J18">
        <v>2.728790283237895</v>
      </c>
      <c r="K18">
        <v>2.5792167008073168</v>
      </c>
      <c r="L18">
        <v>2.667988788078314</v>
      </c>
      <c r="M18">
        <v>2.8789747279670732</v>
      </c>
      <c r="N18">
        <v>2.7893707617112669</v>
      </c>
      <c r="O18">
        <v>0.21357379908503449</v>
      </c>
      <c r="P18">
        <v>6.7537965364389427E-2</v>
      </c>
      <c r="Q18">
        <v>90</v>
      </c>
      <c r="R18">
        <v>96</v>
      </c>
      <c r="S18">
        <v>85</v>
      </c>
      <c r="T18">
        <v>75</v>
      </c>
      <c r="U18">
        <v>100</v>
      </c>
      <c r="V18">
        <v>102</v>
      </c>
      <c r="W18">
        <v>95</v>
      </c>
      <c r="X18">
        <v>82</v>
      </c>
      <c r="Y18">
        <v>83</v>
      </c>
      <c r="Z18">
        <v>82</v>
      </c>
      <c r="AA18">
        <v>89</v>
      </c>
      <c r="AB18">
        <v>8.9566858950296027</v>
      </c>
      <c r="AC18">
        <v>2.8323527714997341</v>
      </c>
      <c r="AD18">
        <v>16511.656312241121</v>
      </c>
      <c r="AE18">
        <v>14904.558505041659</v>
      </c>
      <c r="AF18">
        <v>20993.993608423531</v>
      </c>
      <c r="AG18">
        <v>15626.555754080009</v>
      </c>
      <c r="AH18">
        <v>21422.95264663719</v>
      </c>
      <c r="AI18">
        <v>21197.648812019601</v>
      </c>
      <c r="AJ18">
        <v>16339.468513842099</v>
      </c>
      <c r="AK18">
        <v>18380.855110273558</v>
      </c>
      <c r="AL18">
        <v>16531.373550313259</v>
      </c>
      <c r="AM18">
        <v>16101.61414634147</v>
      </c>
      <c r="AN18">
        <v>17801.067695921349</v>
      </c>
      <c r="AO18">
        <v>2507.835063623987</v>
      </c>
      <c r="AP18">
        <v>793.04707970850802</v>
      </c>
    </row>
    <row r="19" spans="1:42">
      <c r="A19" t="s">
        <v>501</v>
      </c>
      <c r="B19">
        <v>4</v>
      </c>
      <c r="C19" t="s">
        <v>20</v>
      </c>
      <c r="D19">
        <v>2.7152820020918038</v>
      </c>
      <c r="E19">
        <v>2.7605609605999999</v>
      </c>
      <c r="F19">
        <v>2.5172692127469389</v>
      </c>
      <c r="G19">
        <v>2.7689367840424661</v>
      </c>
      <c r="H19">
        <v>3.2162630518872311</v>
      </c>
      <c r="I19">
        <v>2.4602809476236112</v>
      </c>
      <c r="J19">
        <v>2.5395824641984128</v>
      </c>
      <c r="K19">
        <v>2.411139824641177</v>
      </c>
      <c r="L19">
        <v>2.57164580212069</v>
      </c>
      <c r="M19">
        <v>2.7549449578909089</v>
      </c>
      <c r="N19">
        <v>2.6715906007843242</v>
      </c>
      <c r="O19">
        <v>0.23253041586735909</v>
      </c>
      <c r="P19">
        <v>7.3532573940701257E-2</v>
      </c>
      <c r="Q19">
        <v>61</v>
      </c>
      <c r="R19">
        <v>65</v>
      </c>
      <c r="S19">
        <v>49</v>
      </c>
      <c r="T19">
        <v>73</v>
      </c>
      <c r="U19">
        <v>65</v>
      </c>
      <c r="V19">
        <v>72</v>
      </c>
      <c r="W19">
        <v>63</v>
      </c>
      <c r="X19">
        <v>68</v>
      </c>
      <c r="Y19">
        <v>58</v>
      </c>
      <c r="Z19">
        <v>55</v>
      </c>
      <c r="AA19">
        <v>62.9</v>
      </c>
      <c r="AB19">
        <v>7.4751439971265974</v>
      </c>
      <c r="AC19">
        <v>2.3638480868655201</v>
      </c>
      <c r="AD19">
        <v>19533.363202590172</v>
      </c>
      <c r="AE19">
        <v>18551.24548615385</v>
      </c>
      <c r="AF19">
        <v>18521.976438448979</v>
      </c>
      <c r="AG19">
        <v>19448.043507178081</v>
      </c>
      <c r="AH19">
        <v>15818.254728292301</v>
      </c>
      <c r="AI19">
        <v>17586.267388125001</v>
      </c>
      <c r="AJ19">
        <v>17133.37157853492</v>
      </c>
      <c r="AK19">
        <v>17152.765236485291</v>
      </c>
      <c r="AL19">
        <v>17924.363918258619</v>
      </c>
      <c r="AM19">
        <v>20207.360017272731</v>
      </c>
      <c r="AN19">
        <v>18187.701150133991</v>
      </c>
      <c r="AO19">
        <v>1331.258561298916</v>
      </c>
      <c r="AP19">
        <v>420.98092083034601</v>
      </c>
    </row>
    <row r="20" spans="1:42">
      <c r="A20" t="s">
        <v>502</v>
      </c>
      <c r="B20">
        <v>5</v>
      </c>
      <c r="C20" t="s">
        <v>159</v>
      </c>
      <c r="D20">
        <v>3.6654152662392638</v>
      </c>
      <c r="E20">
        <v>3.667799741628166</v>
      </c>
      <c r="F20">
        <v>3.8065199741034879</v>
      </c>
      <c r="G20">
        <v>3.8254139880841049</v>
      </c>
      <c r="H20">
        <v>3.4947260131626581</v>
      </c>
      <c r="I20">
        <v>3.4282383522573139</v>
      </c>
      <c r="J20">
        <v>3.703789875566954</v>
      </c>
      <c r="K20">
        <v>3.9142320466490408</v>
      </c>
      <c r="L20">
        <v>4.1616533747000002</v>
      </c>
      <c r="M20">
        <v>3.8018834456289619</v>
      </c>
      <c r="N20">
        <v>3.7469672078019949</v>
      </c>
      <c r="O20">
        <v>0.20887384771696771</v>
      </c>
      <c r="P20">
        <v>6.605171024287787E-2</v>
      </c>
      <c r="Q20">
        <v>163</v>
      </c>
      <c r="R20">
        <v>169</v>
      </c>
      <c r="S20">
        <v>172</v>
      </c>
      <c r="T20">
        <v>151</v>
      </c>
      <c r="U20">
        <v>158</v>
      </c>
      <c r="V20">
        <v>160</v>
      </c>
      <c r="W20">
        <v>174</v>
      </c>
      <c r="X20">
        <v>177</v>
      </c>
      <c r="Y20">
        <v>173</v>
      </c>
      <c r="Z20">
        <v>183</v>
      </c>
      <c r="AA20">
        <v>168</v>
      </c>
      <c r="AB20">
        <v>9.7866121706021332</v>
      </c>
      <c r="AC20">
        <v>3.0947985035827088</v>
      </c>
      <c r="AD20">
        <v>19196.4356334595</v>
      </c>
      <c r="AE20">
        <v>24033.877111678681</v>
      </c>
      <c r="AF20">
        <v>20976.908814808139</v>
      </c>
      <c r="AG20">
        <v>23364.908479609268</v>
      </c>
      <c r="AH20">
        <v>20040.654560819679</v>
      </c>
      <c r="AI20">
        <v>17736.930967728938</v>
      </c>
      <c r="AJ20">
        <v>19676.051595687932</v>
      </c>
      <c r="AK20">
        <v>21996.026453558239</v>
      </c>
      <c r="AL20">
        <v>20086.06502853757</v>
      </c>
      <c r="AM20">
        <v>23535.42156279528</v>
      </c>
      <c r="AN20">
        <v>21064.328020868321</v>
      </c>
      <c r="AO20">
        <v>2097.239190983008</v>
      </c>
      <c r="AP20">
        <v>663.20526416751727</v>
      </c>
    </row>
    <row r="21" spans="1:42">
      <c r="A21" t="s">
        <v>502</v>
      </c>
      <c r="B21">
        <v>5</v>
      </c>
      <c r="C21" t="s">
        <v>28</v>
      </c>
      <c r="D21">
        <v>2.9664927863811119</v>
      </c>
      <c r="E21">
        <v>2.5061230224103102</v>
      </c>
      <c r="F21">
        <v>2.671915340606895</v>
      </c>
      <c r="G21">
        <v>2.9311527511520001</v>
      </c>
      <c r="H21">
        <v>3.0475113802720002</v>
      </c>
      <c r="I21">
        <v>3.129944153531</v>
      </c>
      <c r="J21">
        <v>2.7720812711672038</v>
      </c>
      <c r="K21">
        <v>2.579191047365061</v>
      </c>
      <c r="L21">
        <v>2.6193705716372091</v>
      </c>
      <c r="M21">
        <v>2.8817369407878051</v>
      </c>
      <c r="N21">
        <v>2.8105519265310588</v>
      </c>
      <c r="O21">
        <v>0.21227492999055361</v>
      </c>
      <c r="P21">
        <v>6.7127226892293404E-2</v>
      </c>
      <c r="Q21">
        <v>90</v>
      </c>
      <c r="R21">
        <v>97</v>
      </c>
      <c r="S21">
        <v>87</v>
      </c>
      <c r="T21">
        <v>75</v>
      </c>
      <c r="U21">
        <v>100</v>
      </c>
      <c r="V21">
        <v>100</v>
      </c>
      <c r="W21">
        <v>93</v>
      </c>
      <c r="X21">
        <v>83</v>
      </c>
      <c r="Y21">
        <v>86</v>
      </c>
      <c r="Z21">
        <v>82</v>
      </c>
      <c r="AA21">
        <v>89.3</v>
      </c>
      <c r="AB21">
        <v>8.2737872558795935</v>
      </c>
      <c r="AC21">
        <v>2.6164012604253881</v>
      </c>
      <c r="AD21">
        <v>16541.809478067778</v>
      </c>
      <c r="AE21">
        <v>14693.882107670101</v>
      </c>
      <c r="AF21">
        <v>20566.311565574721</v>
      </c>
      <c r="AG21">
        <v>15581.912662786661</v>
      </c>
      <c r="AH21">
        <v>21423.977106640399</v>
      </c>
      <c r="AI21">
        <v>21639.36548402</v>
      </c>
      <c r="AJ21">
        <v>16587.005429774192</v>
      </c>
      <c r="AK21">
        <v>18220.47120176422</v>
      </c>
      <c r="AL21">
        <v>16055.132668651169</v>
      </c>
      <c r="AM21">
        <v>16003.686793499999</v>
      </c>
      <c r="AN21">
        <v>17731.355449844919</v>
      </c>
      <c r="AO21">
        <v>2572.281186230392</v>
      </c>
      <c r="AP21">
        <v>813.42673308877863</v>
      </c>
    </row>
    <row r="22" spans="1:42">
      <c r="A22" t="s">
        <v>502</v>
      </c>
      <c r="B22">
        <v>5</v>
      </c>
      <c r="C22" t="s">
        <v>20</v>
      </c>
      <c r="D22">
        <v>2.682321786640625</v>
      </c>
      <c r="E22">
        <v>2.7978060285079369</v>
      </c>
      <c r="F22">
        <v>2.5535329190916669</v>
      </c>
      <c r="G22">
        <v>2.794479370059721</v>
      </c>
      <c r="H22">
        <v>3.2142990123096919</v>
      </c>
      <c r="I22">
        <v>2.457614474269445</v>
      </c>
      <c r="J22">
        <v>2.5472756819193552</v>
      </c>
      <c r="K22">
        <v>2.4584725418176818</v>
      </c>
      <c r="L22">
        <v>2.56688769075862</v>
      </c>
      <c r="M22">
        <v>2.7514315522000001</v>
      </c>
      <c r="N22">
        <v>2.6824121057574741</v>
      </c>
      <c r="O22">
        <v>0.226677130720912</v>
      </c>
      <c r="P22">
        <v>7.1681602654980719E-2</v>
      </c>
      <c r="Q22">
        <v>64</v>
      </c>
      <c r="R22">
        <v>63</v>
      </c>
      <c r="S22">
        <v>48</v>
      </c>
      <c r="T22">
        <v>72</v>
      </c>
      <c r="U22">
        <v>65</v>
      </c>
      <c r="V22">
        <v>72</v>
      </c>
      <c r="W22">
        <v>62</v>
      </c>
      <c r="X22">
        <v>69</v>
      </c>
      <c r="Y22">
        <v>58</v>
      </c>
      <c r="Z22">
        <v>55</v>
      </c>
      <c r="AA22">
        <v>62.8</v>
      </c>
      <c r="AB22">
        <v>7.5836080536319326</v>
      </c>
      <c r="AC22">
        <v>2.3981474331473258</v>
      </c>
      <c r="AD22">
        <v>18714.881405812521</v>
      </c>
      <c r="AE22">
        <v>19129.607183650802</v>
      </c>
      <c r="AF22">
        <v>18896.886879187499</v>
      </c>
      <c r="AG22">
        <v>19711.79154851388</v>
      </c>
      <c r="AH22">
        <v>15818.549653030759</v>
      </c>
      <c r="AI22">
        <v>17586.33202198612</v>
      </c>
      <c r="AJ22">
        <v>17406.498217895161</v>
      </c>
      <c r="AK22">
        <v>16962.89254201014</v>
      </c>
      <c r="AL22">
        <v>17924.685744224142</v>
      </c>
      <c r="AM22">
        <v>20207.594264727279</v>
      </c>
      <c r="AN22">
        <v>18235.971946103829</v>
      </c>
      <c r="AO22">
        <v>1341.711358748797</v>
      </c>
      <c r="AP22">
        <v>424.28638561654827</v>
      </c>
    </row>
    <row r="23" spans="1:42">
      <c r="A23" t="s">
        <v>502</v>
      </c>
      <c r="B23">
        <v>5</v>
      </c>
      <c r="C23" t="s">
        <v>8</v>
      </c>
      <c r="D23">
        <v>0.65651702827499991</v>
      </c>
      <c r="E23">
        <v>0.70049285894999991</v>
      </c>
      <c r="F23">
        <v>0.77510325158333337</v>
      </c>
      <c r="G23">
        <v>0.4955240886666667</v>
      </c>
      <c r="H23">
        <v>0.54497070390000002</v>
      </c>
      <c r="I23">
        <v>0.80697631709999995</v>
      </c>
      <c r="J23">
        <v>0.75473361597222222</v>
      </c>
      <c r="K23">
        <v>0.59978230799999999</v>
      </c>
      <c r="L23">
        <v>0.57488505070833329</v>
      </c>
      <c r="M23">
        <v>0.82472447048571429</v>
      </c>
      <c r="N23">
        <v>0.6733709693641271</v>
      </c>
      <c r="O23">
        <v>0.11641791069669211</v>
      </c>
      <c r="P23">
        <v>3.6814575823962657E-2</v>
      </c>
      <c r="Q23">
        <v>8</v>
      </c>
      <c r="R23">
        <v>8</v>
      </c>
      <c r="S23">
        <v>12</v>
      </c>
      <c r="T23">
        <v>3</v>
      </c>
      <c r="U23">
        <v>5</v>
      </c>
      <c r="V23">
        <v>8</v>
      </c>
      <c r="W23">
        <v>9</v>
      </c>
      <c r="X23">
        <v>12</v>
      </c>
      <c r="Y23">
        <v>12</v>
      </c>
      <c r="Z23">
        <v>7</v>
      </c>
      <c r="AA23">
        <v>8.4</v>
      </c>
      <c r="AB23">
        <v>3.025814858109392</v>
      </c>
      <c r="AC23">
        <v>0.95684667296048842</v>
      </c>
      <c r="AD23">
        <v>4328.3232275</v>
      </c>
      <c r="AE23">
        <v>5216.6722862500001</v>
      </c>
      <c r="AF23">
        <v>4343.0804605833337</v>
      </c>
      <c r="AG23">
        <v>6418.0354966666664</v>
      </c>
      <c r="AH23">
        <v>4565.3582261999991</v>
      </c>
      <c r="AI23">
        <v>4439.6444987499999</v>
      </c>
      <c r="AJ23">
        <v>4389.4298244444444</v>
      </c>
      <c r="AK23">
        <v>3552.2501316666662</v>
      </c>
      <c r="AL23">
        <v>3888.9616299999998</v>
      </c>
      <c r="AM23">
        <v>3485.353602857143</v>
      </c>
      <c r="AN23">
        <v>4462.710938491824</v>
      </c>
      <c r="AO23">
        <v>853.35393914547694</v>
      </c>
      <c r="AP23">
        <v>269.85420979764291</v>
      </c>
    </row>
    <row r="24" spans="1:42">
      <c r="A24" t="s">
        <v>503</v>
      </c>
      <c r="B24">
        <v>6</v>
      </c>
      <c r="C24" t="s">
        <v>159</v>
      </c>
      <c r="D24">
        <v>3.6469514176987832</v>
      </c>
      <c r="E24">
        <v>3.6133436700615098</v>
      </c>
      <c r="F24">
        <v>3.7554898325390789</v>
      </c>
      <c r="G24">
        <v>3.825336987088741</v>
      </c>
      <c r="H24">
        <v>3.529506746525827</v>
      </c>
      <c r="I24">
        <v>3.475423011413354</v>
      </c>
      <c r="J24">
        <v>3.5610745094489662</v>
      </c>
      <c r="K24">
        <v>3.9351634280215908</v>
      </c>
      <c r="L24">
        <v>4.1456614964250313</v>
      </c>
      <c r="M24">
        <v>3.7211481151694299</v>
      </c>
      <c r="N24">
        <v>3.7209099214392318</v>
      </c>
      <c r="O24">
        <v>0.20491353747425359</v>
      </c>
      <c r="P24">
        <v>6.4799350182090806E-2</v>
      </c>
      <c r="Q24">
        <v>164</v>
      </c>
      <c r="R24">
        <v>172</v>
      </c>
      <c r="S24">
        <v>174</v>
      </c>
      <c r="T24">
        <v>151</v>
      </c>
      <c r="U24">
        <v>151</v>
      </c>
      <c r="V24">
        <v>158</v>
      </c>
      <c r="W24">
        <v>174</v>
      </c>
      <c r="X24">
        <v>176</v>
      </c>
      <c r="Y24">
        <v>167</v>
      </c>
      <c r="Z24">
        <v>193</v>
      </c>
      <c r="AA24">
        <v>168</v>
      </c>
      <c r="AB24">
        <v>12.78888406216725</v>
      </c>
      <c r="AC24">
        <v>4.0442002368274936</v>
      </c>
      <c r="AD24">
        <v>19128.521859346321</v>
      </c>
      <c r="AE24">
        <v>23639.759210577318</v>
      </c>
      <c r="AF24">
        <v>20734.62772244828</v>
      </c>
      <c r="AG24">
        <v>23364.91407672186</v>
      </c>
      <c r="AH24">
        <v>20761.732858654501</v>
      </c>
      <c r="AI24">
        <v>17941.288034712921</v>
      </c>
      <c r="AJ24">
        <v>19573.260928463209</v>
      </c>
      <c r="AK24">
        <v>22113.650276545919</v>
      </c>
      <c r="AL24">
        <v>20684.73772479641</v>
      </c>
      <c r="AM24">
        <v>22353.48279388345</v>
      </c>
      <c r="AN24">
        <v>21029.59754861502</v>
      </c>
      <c r="AO24">
        <v>1848.2675797544771</v>
      </c>
      <c r="AP24">
        <v>584.47352774710589</v>
      </c>
    </row>
    <row r="25" spans="1:42">
      <c r="A25" t="s">
        <v>503</v>
      </c>
      <c r="B25">
        <v>6</v>
      </c>
      <c r="C25" t="s">
        <v>28</v>
      </c>
      <c r="D25">
        <v>2.9581580580793339</v>
      </c>
      <c r="E25">
        <v>2.5197483705041659</v>
      </c>
      <c r="F25">
        <v>2.5812556226382011</v>
      </c>
      <c r="G25">
        <v>2.926890056085333</v>
      </c>
      <c r="H25">
        <v>3.0577880862349991</v>
      </c>
      <c r="I25">
        <v>3.05990211605</v>
      </c>
      <c r="J25">
        <v>2.728826583216843</v>
      </c>
      <c r="K25">
        <v>2.579195859331707</v>
      </c>
      <c r="L25">
        <v>2.667988788078314</v>
      </c>
      <c r="M25">
        <v>2.87752998215</v>
      </c>
      <c r="N25">
        <v>2.7957283522368899</v>
      </c>
      <c r="O25">
        <v>0.20509739033909141</v>
      </c>
      <c r="P25">
        <v>6.4857489562814272E-2</v>
      </c>
      <c r="Q25">
        <v>90</v>
      </c>
      <c r="R25">
        <v>96</v>
      </c>
      <c r="S25">
        <v>89</v>
      </c>
      <c r="T25">
        <v>75</v>
      </c>
      <c r="U25">
        <v>100</v>
      </c>
      <c r="V25">
        <v>102</v>
      </c>
      <c r="W25">
        <v>95</v>
      </c>
      <c r="X25">
        <v>82</v>
      </c>
      <c r="Y25">
        <v>83</v>
      </c>
      <c r="Z25">
        <v>82</v>
      </c>
      <c r="AA25">
        <v>89.4</v>
      </c>
      <c r="AB25">
        <v>8.8468450120179387</v>
      </c>
      <c r="AC25">
        <v>2.797618034447638</v>
      </c>
      <c r="AD25">
        <v>16511.656312241121</v>
      </c>
      <c r="AE25">
        <v>14904.558505041659</v>
      </c>
      <c r="AF25">
        <v>20190.781187258432</v>
      </c>
      <c r="AG25">
        <v>15626.555754080009</v>
      </c>
      <c r="AH25">
        <v>21422.95264663719</v>
      </c>
      <c r="AI25">
        <v>21197.648812019601</v>
      </c>
      <c r="AJ25">
        <v>16339.47031606316</v>
      </c>
      <c r="AK25">
        <v>18380.856321358919</v>
      </c>
      <c r="AL25">
        <v>16531.373550313259</v>
      </c>
      <c r="AM25">
        <v>16101.735207939029</v>
      </c>
      <c r="AN25">
        <v>17720.758861295239</v>
      </c>
      <c r="AO25">
        <v>2404.9526359269898</v>
      </c>
      <c r="AP25">
        <v>760.51279943549787</v>
      </c>
    </row>
    <row r="26" spans="1:42">
      <c r="A26" t="s">
        <v>503</v>
      </c>
      <c r="B26">
        <v>6</v>
      </c>
      <c r="C26" t="s">
        <v>20</v>
      </c>
      <c r="D26">
        <v>2.7152820020918038</v>
      </c>
      <c r="E26">
        <v>2.7605609605999999</v>
      </c>
      <c r="F26">
        <v>2.5172094231551019</v>
      </c>
      <c r="G26">
        <v>2.7689367840424661</v>
      </c>
      <c r="H26">
        <v>3.2162630518872311</v>
      </c>
      <c r="I26">
        <v>2.4602809476236112</v>
      </c>
      <c r="J26">
        <v>2.5003535894546882</v>
      </c>
      <c r="K26">
        <v>2.4109454995235291</v>
      </c>
      <c r="L26">
        <v>2.57164580212069</v>
      </c>
      <c r="M26">
        <v>2.7107794628571429</v>
      </c>
      <c r="N26">
        <v>2.663225752335626</v>
      </c>
      <c r="O26">
        <v>0.23393668303850951</v>
      </c>
      <c r="P26">
        <v>7.397727466665692E-2</v>
      </c>
      <c r="Q26">
        <v>61</v>
      </c>
      <c r="R26">
        <v>65</v>
      </c>
      <c r="S26">
        <v>49</v>
      </c>
      <c r="T26">
        <v>73</v>
      </c>
      <c r="U26">
        <v>65</v>
      </c>
      <c r="V26">
        <v>72</v>
      </c>
      <c r="W26">
        <v>64</v>
      </c>
      <c r="X26">
        <v>68</v>
      </c>
      <c r="Y26">
        <v>58</v>
      </c>
      <c r="Z26">
        <v>56</v>
      </c>
      <c r="AA26">
        <v>63.1</v>
      </c>
      <c r="AB26">
        <v>7.3703610645762936</v>
      </c>
      <c r="AC26">
        <v>2.3307128141884448</v>
      </c>
      <c r="AD26">
        <v>19533.363202590172</v>
      </c>
      <c r="AE26">
        <v>18551.24548615385</v>
      </c>
      <c r="AF26">
        <v>18521.977095999999</v>
      </c>
      <c r="AG26">
        <v>19448.043507178081</v>
      </c>
      <c r="AH26">
        <v>15818.254728292301</v>
      </c>
      <c r="AI26">
        <v>17586.267388125001</v>
      </c>
      <c r="AJ26">
        <v>16866.68338434687</v>
      </c>
      <c r="AK26">
        <v>17152.76942084411</v>
      </c>
      <c r="AL26">
        <v>17924.363918258619</v>
      </c>
      <c r="AM26">
        <v>19867.15205910716</v>
      </c>
      <c r="AN26">
        <v>18127.01201908962</v>
      </c>
      <c r="AO26">
        <v>1303.346751574956</v>
      </c>
      <c r="AP26">
        <v>412.15443159585089</v>
      </c>
    </row>
    <row r="27" spans="1:42">
      <c r="A27" t="s">
        <v>503</v>
      </c>
      <c r="B27">
        <v>6</v>
      </c>
      <c r="C27" t="s">
        <v>10</v>
      </c>
      <c r="F27">
        <v>0.28372192400000001</v>
      </c>
      <c r="J27">
        <v>0.42620849599999999</v>
      </c>
      <c r="K27">
        <v>0.42517089800000002</v>
      </c>
      <c r="M27">
        <v>5.8288574250000003E-2</v>
      </c>
      <c r="N27">
        <v>0.29834747306249998</v>
      </c>
      <c r="O27">
        <v>0.17346930937387869</v>
      </c>
      <c r="P27">
        <v>8.6734654686939347E-2</v>
      </c>
      <c r="S27">
        <v>2</v>
      </c>
      <c r="W27">
        <v>1</v>
      </c>
      <c r="X27">
        <v>1</v>
      </c>
      <c r="Z27">
        <v>2</v>
      </c>
      <c r="AA27">
        <v>1.5</v>
      </c>
      <c r="AB27">
        <v>0.57735026918962573</v>
      </c>
      <c r="AC27">
        <v>0.28867513459481292</v>
      </c>
      <c r="AF27">
        <v>4321.328125</v>
      </c>
      <c r="AJ27">
        <v>498.61462399999999</v>
      </c>
      <c r="AK27">
        <v>1217.08179</v>
      </c>
      <c r="AM27">
        <v>4630.4279200000001</v>
      </c>
      <c r="AN27">
        <v>2666.86311475</v>
      </c>
      <c r="AO27">
        <v>2113.134214209746</v>
      </c>
      <c r="AP27">
        <v>1056.567107104873</v>
      </c>
    </row>
    <row r="28" spans="1:42">
      <c r="A28" t="s">
        <v>504</v>
      </c>
      <c r="B28">
        <v>7</v>
      </c>
      <c r="C28" t="s">
        <v>159</v>
      </c>
      <c r="D28">
        <v>3.6469514176987832</v>
      </c>
      <c r="E28">
        <v>3.6133436700615098</v>
      </c>
      <c r="F28">
        <v>3.7562748705965521</v>
      </c>
      <c r="G28">
        <v>3.825336987088741</v>
      </c>
      <c r="H28">
        <v>3.529506746525827</v>
      </c>
      <c r="I28">
        <v>3.475423011413354</v>
      </c>
      <c r="J28">
        <v>3.561092399017932</v>
      </c>
      <c r="K28">
        <v>3.9352085108056838</v>
      </c>
      <c r="L28">
        <v>4.0788996827816471</v>
      </c>
      <c r="M28">
        <v>3.747732115612501</v>
      </c>
      <c r="N28">
        <v>3.7169769411602531</v>
      </c>
      <c r="O28">
        <v>0.19040366202299039</v>
      </c>
      <c r="P28">
        <v>6.0210924682955302E-2</v>
      </c>
      <c r="Q28">
        <v>164</v>
      </c>
      <c r="R28">
        <v>172</v>
      </c>
      <c r="S28">
        <v>174</v>
      </c>
      <c r="T28">
        <v>151</v>
      </c>
      <c r="U28">
        <v>151</v>
      </c>
      <c r="V28">
        <v>158</v>
      </c>
      <c r="W28">
        <v>174</v>
      </c>
      <c r="X28">
        <v>176</v>
      </c>
      <c r="Y28">
        <v>170</v>
      </c>
      <c r="Z28">
        <v>184</v>
      </c>
      <c r="AA28">
        <v>167.4</v>
      </c>
      <c r="AB28">
        <v>11.067469850371801</v>
      </c>
      <c r="AC28">
        <v>3.4998412662417842</v>
      </c>
      <c r="AD28">
        <v>19128.521859346321</v>
      </c>
      <c r="AE28">
        <v>23639.759210577318</v>
      </c>
      <c r="AF28">
        <v>20734.592120666672</v>
      </c>
      <c r="AG28">
        <v>23364.91407672186</v>
      </c>
      <c r="AH28">
        <v>20761.732858654501</v>
      </c>
      <c r="AI28">
        <v>17941.288034712921</v>
      </c>
      <c r="AJ28">
        <v>19573.259627773561</v>
      </c>
      <c r="AK28">
        <v>22113.647275883872</v>
      </c>
      <c r="AL28">
        <v>20327.95141752165</v>
      </c>
      <c r="AM28">
        <v>23349.89985357341</v>
      </c>
      <c r="AN28">
        <v>21093.556633543201</v>
      </c>
      <c r="AO28">
        <v>1963.796145161419</v>
      </c>
      <c r="AP28">
        <v>621.00686789687325</v>
      </c>
    </row>
    <row r="29" spans="1:42">
      <c r="A29" t="s">
        <v>504</v>
      </c>
      <c r="B29">
        <v>7</v>
      </c>
      <c r="C29" t="s">
        <v>28</v>
      </c>
      <c r="D29">
        <v>2.9581580580793339</v>
      </c>
      <c r="E29">
        <v>2.5197483705041659</v>
      </c>
      <c r="F29">
        <v>2.5162504300682351</v>
      </c>
      <c r="G29">
        <v>2.926890056085333</v>
      </c>
      <c r="H29">
        <v>3.0577880862349991</v>
      </c>
      <c r="I29">
        <v>3.05990211605</v>
      </c>
      <c r="J29">
        <v>2.728790283237895</v>
      </c>
      <c r="K29">
        <v>2.5792167008073168</v>
      </c>
      <c r="L29">
        <v>2.668008275271085</v>
      </c>
      <c r="M29">
        <v>2.8789747279670732</v>
      </c>
      <c r="N29">
        <v>2.7893727104305439</v>
      </c>
      <c r="O29">
        <v>0.21357256858149309</v>
      </c>
      <c r="P29">
        <v>6.7537576245003478E-2</v>
      </c>
      <c r="Q29">
        <v>90</v>
      </c>
      <c r="R29">
        <v>96</v>
      </c>
      <c r="S29">
        <v>85</v>
      </c>
      <c r="T29">
        <v>75</v>
      </c>
      <c r="U29">
        <v>100</v>
      </c>
      <c r="V29">
        <v>102</v>
      </c>
      <c r="W29">
        <v>95</v>
      </c>
      <c r="X29">
        <v>82</v>
      </c>
      <c r="Y29">
        <v>83</v>
      </c>
      <c r="Z29">
        <v>82</v>
      </c>
      <c r="AA29">
        <v>89</v>
      </c>
      <c r="AB29">
        <v>8.9566858950296027</v>
      </c>
      <c r="AC29">
        <v>2.8323527714997341</v>
      </c>
      <c r="AD29">
        <v>16511.656312241121</v>
      </c>
      <c r="AE29">
        <v>14904.558505041659</v>
      </c>
      <c r="AF29">
        <v>20993.993608423531</v>
      </c>
      <c r="AG29">
        <v>15626.555754080009</v>
      </c>
      <c r="AH29">
        <v>21422.95264663719</v>
      </c>
      <c r="AI29">
        <v>21197.648812019601</v>
      </c>
      <c r="AJ29">
        <v>16339.468513842099</v>
      </c>
      <c r="AK29">
        <v>18380.855110273558</v>
      </c>
      <c r="AL29">
        <v>16531.373671927719</v>
      </c>
      <c r="AM29">
        <v>16101.61414634147</v>
      </c>
      <c r="AN29">
        <v>17801.067708082799</v>
      </c>
      <c r="AO29">
        <v>2507.835056782621</v>
      </c>
      <c r="AP29">
        <v>793.04707754507797</v>
      </c>
    </row>
    <row r="30" spans="1:42">
      <c r="A30" t="s">
        <v>504</v>
      </c>
      <c r="B30">
        <v>7</v>
      </c>
      <c r="C30" t="s">
        <v>20</v>
      </c>
      <c r="D30">
        <v>2.7152820020918038</v>
      </c>
      <c r="E30">
        <v>2.7605609605999999</v>
      </c>
      <c r="F30">
        <v>2.5172692127469389</v>
      </c>
      <c r="G30">
        <v>2.7689367840424661</v>
      </c>
      <c r="H30">
        <v>3.2162630518872311</v>
      </c>
      <c r="I30">
        <v>2.4602809476236112</v>
      </c>
      <c r="J30">
        <v>2.5395824641984128</v>
      </c>
      <c r="K30">
        <v>2.411139824641177</v>
      </c>
      <c r="L30">
        <v>2.571624755534482</v>
      </c>
      <c r="M30">
        <v>2.7549449578909089</v>
      </c>
      <c r="N30">
        <v>2.671588496125703</v>
      </c>
      <c r="O30">
        <v>0.2325314210842932</v>
      </c>
      <c r="P30">
        <v>7.3532891818206686E-2</v>
      </c>
      <c r="Q30">
        <v>61</v>
      </c>
      <c r="R30">
        <v>65</v>
      </c>
      <c r="S30">
        <v>49</v>
      </c>
      <c r="T30">
        <v>73</v>
      </c>
      <c r="U30">
        <v>65</v>
      </c>
      <c r="V30">
        <v>72</v>
      </c>
      <c r="W30">
        <v>63</v>
      </c>
      <c r="X30">
        <v>68</v>
      </c>
      <c r="Y30">
        <v>58</v>
      </c>
      <c r="Z30">
        <v>55</v>
      </c>
      <c r="AA30">
        <v>62.9</v>
      </c>
      <c r="AB30">
        <v>7.4751439971265974</v>
      </c>
      <c r="AC30">
        <v>2.3638480868655201</v>
      </c>
      <c r="AD30">
        <v>19533.363202590172</v>
      </c>
      <c r="AE30">
        <v>18551.24548615385</v>
      </c>
      <c r="AF30">
        <v>18521.976438448979</v>
      </c>
      <c r="AG30">
        <v>19448.043507178081</v>
      </c>
      <c r="AH30">
        <v>15818.254728292301</v>
      </c>
      <c r="AI30">
        <v>17586.267388125001</v>
      </c>
      <c r="AJ30">
        <v>17133.37157853492</v>
      </c>
      <c r="AK30">
        <v>17152.765236485291</v>
      </c>
      <c r="AL30">
        <v>17924.366532396551</v>
      </c>
      <c r="AM30">
        <v>20207.360017272731</v>
      </c>
      <c r="AN30">
        <v>18187.70141154779</v>
      </c>
      <c r="AO30">
        <v>1331.2585038431121</v>
      </c>
      <c r="AP30">
        <v>420.98090266122517</v>
      </c>
    </row>
    <row r="31" spans="1:42">
      <c r="A31" t="s">
        <v>504</v>
      </c>
      <c r="B31">
        <v>7</v>
      </c>
      <c r="C31" t="s">
        <v>12</v>
      </c>
      <c r="K31">
        <v>0.27178955100000002</v>
      </c>
      <c r="L31">
        <v>0.17550659166666671</v>
      </c>
      <c r="N31">
        <v>0.22364807133333331</v>
      </c>
      <c r="O31">
        <v>6.8082333457308589E-2</v>
      </c>
      <c r="P31">
        <v>4.8141479666666667E-2</v>
      </c>
      <c r="X31">
        <v>1</v>
      </c>
      <c r="Y31">
        <v>3</v>
      </c>
      <c r="AA31">
        <v>2</v>
      </c>
      <c r="AB31">
        <v>1.4142135623730949</v>
      </c>
      <c r="AC31">
        <v>1</v>
      </c>
      <c r="AK31">
        <v>727.00714100000005</v>
      </c>
      <c r="AL31">
        <v>978.75016166666671</v>
      </c>
      <c r="AN31">
        <v>852.87865133333344</v>
      </c>
      <c r="AO31">
        <v>178.00919702978521</v>
      </c>
      <c r="AP31">
        <v>125.8715103333333</v>
      </c>
    </row>
    <row r="32" spans="1:42">
      <c r="A32" t="s">
        <v>505</v>
      </c>
      <c r="B32">
        <v>8</v>
      </c>
      <c r="C32" t="s">
        <v>159</v>
      </c>
      <c r="D32">
        <v>3.6468900106317101</v>
      </c>
      <c r="E32">
        <v>3.6133119119818589</v>
      </c>
      <c r="F32">
        <v>3.755208158320114</v>
      </c>
      <c r="G32">
        <v>3.825336987088741</v>
      </c>
      <c r="H32">
        <v>3.529460309477483</v>
      </c>
      <c r="I32">
        <v>3.475423011413354</v>
      </c>
      <c r="J32">
        <v>3.5816287664191919</v>
      </c>
      <c r="K32">
        <v>3.9352085108056838</v>
      </c>
      <c r="L32">
        <v>4.1456614964250313</v>
      </c>
      <c r="M32">
        <v>3.747732115612501</v>
      </c>
      <c r="N32">
        <v>3.725586127817567</v>
      </c>
      <c r="O32">
        <v>0.2033858467388823</v>
      </c>
      <c r="P32">
        <v>6.4316251953679723E-2</v>
      </c>
      <c r="Q32">
        <v>164</v>
      </c>
      <c r="R32">
        <v>172</v>
      </c>
      <c r="S32">
        <v>174</v>
      </c>
      <c r="T32">
        <v>151</v>
      </c>
      <c r="U32">
        <v>151</v>
      </c>
      <c r="V32">
        <v>158</v>
      </c>
      <c r="W32">
        <v>173</v>
      </c>
      <c r="X32">
        <v>176</v>
      </c>
      <c r="Y32">
        <v>167</v>
      </c>
      <c r="Z32">
        <v>184</v>
      </c>
      <c r="AA32">
        <v>167</v>
      </c>
      <c r="AB32">
        <v>10.964589468932351</v>
      </c>
      <c r="AC32">
        <v>3.4673076330522239</v>
      </c>
      <c r="AD32">
        <v>19128.524872669492</v>
      </c>
      <c r="AE32">
        <v>23639.76400701336</v>
      </c>
      <c r="AF32">
        <v>20735.39951026436</v>
      </c>
      <c r="AG32">
        <v>23364.91407672186</v>
      </c>
      <c r="AH32">
        <v>20761.735097515299</v>
      </c>
      <c r="AI32">
        <v>17941.288034712921</v>
      </c>
      <c r="AJ32">
        <v>19676.721544700002</v>
      </c>
      <c r="AK32">
        <v>22113.647275883872</v>
      </c>
      <c r="AL32">
        <v>20684.73772479641</v>
      </c>
      <c r="AM32">
        <v>23349.89985357341</v>
      </c>
      <c r="AN32">
        <v>21139.6631997851</v>
      </c>
      <c r="AO32">
        <v>1942.6136998134309</v>
      </c>
      <c r="AP32">
        <v>614.30839052570548</v>
      </c>
    </row>
    <row r="33" spans="1:42">
      <c r="A33" t="s">
        <v>505</v>
      </c>
      <c r="B33">
        <v>8</v>
      </c>
      <c r="C33" t="s">
        <v>28</v>
      </c>
      <c r="D33">
        <v>2.9580210680237782</v>
      </c>
      <c r="E33">
        <v>2.5197095876958331</v>
      </c>
      <c r="F33">
        <v>2.516024958997646</v>
      </c>
      <c r="G33">
        <v>2.926890056085333</v>
      </c>
      <c r="H33">
        <v>3.0577078776909978</v>
      </c>
      <c r="I33">
        <v>3.05990211605</v>
      </c>
      <c r="J33">
        <v>2.728855494069474</v>
      </c>
      <c r="K33">
        <v>2.5792167008073168</v>
      </c>
      <c r="L33">
        <v>2.667988788078314</v>
      </c>
      <c r="M33">
        <v>2.8789747279670732</v>
      </c>
      <c r="N33">
        <v>2.7893291375465772</v>
      </c>
      <c r="O33">
        <v>0.21358600770023431</v>
      </c>
      <c r="P33">
        <v>6.7541826067500213E-2</v>
      </c>
      <c r="Q33">
        <v>90</v>
      </c>
      <c r="R33">
        <v>96</v>
      </c>
      <c r="S33">
        <v>85</v>
      </c>
      <c r="T33">
        <v>75</v>
      </c>
      <c r="U33">
        <v>100</v>
      </c>
      <c r="V33">
        <v>102</v>
      </c>
      <c r="W33">
        <v>95</v>
      </c>
      <c r="X33">
        <v>82</v>
      </c>
      <c r="Y33">
        <v>83</v>
      </c>
      <c r="Z33">
        <v>82</v>
      </c>
      <c r="AA33">
        <v>89</v>
      </c>
      <c r="AB33">
        <v>8.9566858950296027</v>
      </c>
      <c r="AC33">
        <v>2.8323527714997341</v>
      </c>
      <c r="AD33">
        <v>16511.658657574451</v>
      </c>
      <c r="AE33">
        <v>14904.564144218741</v>
      </c>
      <c r="AF33">
        <v>20993.997896658831</v>
      </c>
      <c r="AG33">
        <v>15626.555754080009</v>
      </c>
      <c r="AH33">
        <v>21422.95610813679</v>
      </c>
      <c r="AI33">
        <v>21197.648812019601</v>
      </c>
      <c r="AJ33">
        <v>16339.468477136839</v>
      </c>
      <c r="AK33">
        <v>18380.855110273558</v>
      </c>
      <c r="AL33">
        <v>16531.373550313259</v>
      </c>
      <c r="AM33">
        <v>16101.61414634147</v>
      </c>
      <c r="AN33">
        <v>17801.06926567536</v>
      </c>
      <c r="AO33">
        <v>2507.8353704318952</v>
      </c>
      <c r="AP33">
        <v>793.04717672968718</v>
      </c>
    </row>
    <row r="34" spans="1:42">
      <c r="A34" t="s">
        <v>505</v>
      </c>
      <c r="B34">
        <v>8</v>
      </c>
      <c r="C34" t="s">
        <v>20</v>
      </c>
      <c r="D34">
        <v>2.7153790583049169</v>
      </c>
      <c r="E34">
        <v>2.760643592569231</v>
      </c>
      <c r="F34">
        <v>2.517309072338775</v>
      </c>
      <c r="G34">
        <v>2.7689367840424661</v>
      </c>
      <c r="H34">
        <v>3.216355427239538</v>
      </c>
      <c r="I34">
        <v>2.4602809476236112</v>
      </c>
      <c r="J34">
        <v>2.539591168331746</v>
      </c>
      <c r="K34">
        <v>2.411139824641177</v>
      </c>
      <c r="L34">
        <v>2.57164580212069</v>
      </c>
      <c r="M34">
        <v>2.7549449578909089</v>
      </c>
      <c r="N34">
        <v>2.671622663510306</v>
      </c>
      <c r="O34">
        <v>0.23255651111163181</v>
      </c>
      <c r="P34">
        <v>7.3540825981501287E-2</v>
      </c>
      <c r="Q34">
        <v>61</v>
      </c>
      <c r="R34">
        <v>65</v>
      </c>
      <c r="S34">
        <v>49</v>
      </c>
      <c r="T34">
        <v>73</v>
      </c>
      <c r="U34">
        <v>65</v>
      </c>
      <c r="V34">
        <v>72</v>
      </c>
      <c r="W34">
        <v>63</v>
      </c>
      <c r="X34">
        <v>68</v>
      </c>
      <c r="Y34">
        <v>58</v>
      </c>
      <c r="Z34">
        <v>55</v>
      </c>
      <c r="AA34">
        <v>62.9</v>
      </c>
      <c r="AB34">
        <v>7.4751439971265974</v>
      </c>
      <c r="AC34">
        <v>2.3638480868655201</v>
      </c>
      <c r="AD34">
        <v>19533.366033327871</v>
      </c>
      <c r="AE34">
        <v>18551.251244307699</v>
      </c>
      <c r="AF34">
        <v>18521.979133142861</v>
      </c>
      <c r="AG34">
        <v>19448.043507178081</v>
      </c>
      <c r="AH34">
        <v>15818.258595599989</v>
      </c>
      <c r="AI34">
        <v>17586.267388125001</v>
      </c>
      <c r="AJ34">
        <v>17133.371890985709</v>
      </c>
      <c r="AK34">
        <v>17152.765236485291</v>
      </c>
      <c r="AL34">
        <v>17924.363918258619</v>
      </c>
      <c r="AM34">
        <v>20207.360017272731</v>
      </c>
      <c r="AN34">
        <v>18187.702696468379</v>
      </c>
      <c r="AO34">
        <v>1331.258336828387</v>
      </c>
      <c r="AP34">
        <v>420.98084984653212</v>
      </c>
    </row>
    <row r="35" spans="1:42">
      <c r="A35" t="s">
        <v>505</v>
      </c>
      <c r="B35">
        <v>8</v>
      </c>
      <c r="C35" t="s">
        <v>14</v>
      </c>
      <c r="D35">
        <v>0.213134766</v>
      </c>
      <c r="E35">
        <v>0.2122701008966667</v>
      </c>
      <c r="F35">
        <v>0.37571207699999998</v>
      </c>
      <c r="H35">
        <v>0.2769470215</v>
      </c>
      <c r="J35">
        <v>0.16976928705</v>
      </c>
      <c r="N35">
        <v>0.2495666504893333</v>
      </c>
      <c r="O35">
        <v>8.0231364467194491E-2</v>
      </c>
      <c r="P35">
        <v>3.5880556975241611E-2</v>
      </c>
      <c r="Q35">
        <v>1</v>
      </c>
      <c r="R35">
        <v>3</v>
      </c>
      <c r="S35">
        <v>3</v>
      </c>
      <c r="U35">
        <v>2</v>
      </c>
      <c r="W35">
        <v>2</v>
      </c>
      <c r="AA35">
        <v>2.2000000000000002</v>
      </c>
      <c r="AB35">
        <v>0.83666002653407556</v>
      </c>
      <c r="AC35">
        <v>0.37416573867739411</v>
      </c>
      <c r="AD35">
        <v>2714.2143599999999</v>
      </c>
      <c r="AE35">
        <v>1010.772014666667</v>
      </c>
      <c r="AF35">
        <v>1176.049113</v>
      </c>
      <c r="AH35">
        <v>1306.1684565</v>
      </c>
      <c r="AJ35">
        <v>1061.441572</v>
      </c>
      <c r="AN35">
        <v>1453.729103233333</v>
      </c>
      <c r="AO35">
        <v>713.75834381096286</v>
      </c>
      <c r="AP35">
        <v>319.20243525379578</v>
      </c>
    </row>
    <row r="36" spans="1:42">
      <c r="A36" t="s">
        <v>506</v>
      </c>
      <c r="B36">
        <v>9</v>
      </c>
      <c r="C36" t="s">
        <v>159</v>
      </c>
      <c r="D36">
        <v>3.6764843646664662</v>
      </c>
      <c r="E36">
        <v>3.461954340112638</v>
      </c>
      <c r="F36">
        <v>3.6384107630235292</v>
      </c>
      <c r="G36">
        <v>3.6105334037715959</v>
      </c>
      <c r="H36">
        <v>3.4766245628126522</v>
      </c>
      <c r="I36">
        <v>3.485608538029938</v>
      </c>
      <c r="J36">
        <v>3.5700729713865371</v>
      </c>
      <c r="K36">
        <v>3.7109366254309322</v>
      </c>
      <c r="L36">
        <v>4.0112752974436141</v>
      </c>
      <c r="M36">
        <v>3.626310512178998</v>
      </c>
      <c r="N36">
        <v>3.62682113788569</v>
      </c>
      <c r="O36">
        <v>0.16008613914018949</v>
      </c>
      <c r="P36">
        <v>5.0623682150562822E-2</v>
      </c>
      <c r="Q36">
        <v>167</v>
      </c>
      <c r="R36">
        <v>182</v>
      </c>
      <c r="S36">
        <v>187</v>
      </c>
      <c r="T36">
        <v>169</v>
      </c>
      <c r="U36">
        <v>166</v>
      </c>
      <c r="V36">
        <v>161</v>
      </c>
      <c r="W36">
        <v>182</v>
      </c>
      <c r="X36">
        <v>193</v>
      </c>
      <c r="Y36">
        <v>177</v>
      </c>
      <c r="Z36">
        <v>200</v>
      </c>
      <c r="AA36">
        <v>178.4</v>
      </c>
      <c r="AB36">
        <v>12.72093637364098</v>
      </c>
      <c r="AC36">
        <v>4.0227132910788237</v>
      </c>
      <c r="AD36">
        <v>18899.528434495809</v>
      </c>
      <c r="AE36">
        <v>22360.122226314219</v>
      </c>
      <c r="AF36">
        <v>19631.75431487164</v>
      </c>
      <c r="AG36">
        <v>21318.412796863911</v>
      </c>
      <c r="AH36">
        <v>19331.12445048771</v>
      </c>
      <c r="AI36">
        <v>17336.176589669449</v>
      </c>
      <c r="AJ36">
        <v>19038.7980786154</v>
      </c>
      <c r="AK36">
        <v>20489.518718208488</v>
      </c>
      <c r="AL36">
        <v>19913.78824902825</v>
      </c>
      <c r="AM36">
        <v>21736.822110445701</v>
      </c>
      <c r="AN36">
        <v>20005.604596900059</v>
      </c>
      <c r="AO36">
        <v>1505.0134197541529</v>
      </c>
      <c r="AP36">
        <v>475.92703155421731</v>
      </c>
    </row>
    <row r="37" spans="1:42">
      <c r="A37" t="s">
        <v>506</v>
      </c>
      <c r="B37">
        <v>9</v>
      </c>
      <c r="C37" t="s">
        <v>28</v>
      </c>
      <c r="D37">
        <v>3.06061221819047</v>
      </c>
      <c r="E37">
        <v>2.5604022706293481</v>
      </c>
      <c r="F37">
        <v>2.575775490449439</v>
      </c>
      <c r="G37">
        <v>2.897055816691251</v>
      </c>
      <c r="H37">
        <v>3.0179583188904671</v>
      </c>
      <c r="I37">
        <v>3.0300198143932038</v>
      </c>
      <c r="J37">
        <v>2.710131773556701</v>
      </c>
      <c r="K37">
        <v>2.4523157334999999</v>
      </c>
      <c r="L37">
        <v>2.6146328943897679</v>
      </c>
      <c r="M37">
        <v>3.099655150282894</v>
      </c>
      <c r="N37">
        <v>2.8018559480973542</v>
      </c>
      <c r="O37">
        <v>0.24461252375707551</v>
      </c>
      <c r="P37">
        <v>7.7353271927440681E-2</v>
      </c>
      <c r="Q37">
        <v>85</v>
      </c>
      <c r="R37">
        <v>92</v>
      </c>
      <c r="S37">
        <v>89</v>
      </c>
      <c r="T37">
        <v>80</v>
      </c>
      <c r="U37">
        <v>107</v>
      </c>
      <c r="V37">
        <v>103</v>
      </c>
      <c r="W37">
        <v>97</v>
      </c>
      <c r="X37">
        <v>85</v>
      </c>
      <c r="Y37">
        <v>86</v>
      </c>
      <c r="Z37">
        <v>76</v>
      </c>
      <c r="AA37">
        <v>90</v>
      </c>
      <c r="AB37">
        <v>9.8544969993963214</v>
      </c>
      <c r="AC37">
        <v>3.1162655713387322</v>
      </c>
      <c r="AD37">
        <v>16931.037324271761</v>
      </c>
      <c r="AE37">
        <v>14865.209596817391</v>
      </c>
      <c r="AF37">
        <v>19911.388096831481</v>
      </c>
      <c r="AG37">
        <v>14932.582083474999</v>
      </c>
      <c r="AH37">
        <v>20043.643347441961</v>
      </c>
      <c r="AI37">
        <v>20874.199919970881</v>
      </c>
      <c r="AJ37">
        <v>16282.65088439176</v>
      </c>
      <c r="AK37">
        <v>17693.839565295169</v>
      </c>
      <c r="AL37">
        <v>15851.238034058149</v>
      </c>
      <c r="AM37">
        <v>16793.037484605269</v>
      </c>
      <c r="AN37">
        <v>17417.882633715879</v>
      </c>
      <c r="AO37">
        <v>2165.3304836810971</v>
      </c>
      <c r="AP37">
        <v>684.7376215426325</v>
      </c>
    </row>
    <row r="38" spans="1:42">
      <c r="A38" t="s">
        <v>506</v>
      </c>
      <c r="B38">
        <v>9</v>
      </c>
      <c r="C38" t="s">
        <v>20</v>
      </c>
      <c r="D38">
        <v>2.5153179752803032</v>
      </c>
      <c r="E38">
        <v>2.498914193176812</v>
      </c>
      <c r="F38">
        <v>2.2467877422240741</v>
      </c>
      <c r="G38">
        <v>2.614313627863158</v>
      </c>
      <c r="H38">
        <v>2.949452790643099</v>
      </c>
      <c r="I38">
        <v>2.3378229911716222</v>
      </c>
      <c r="J38">
        <v>2.438691690490328</v>
      </c>
      <c r="K38">
        <v>2.177155243372368</v>
      </c>
      <c r="L38">
        <v>2.4099690062864401</v>
      </c>
      <c r="M38">
        <v>2.5868256668534482</v>
      </c>
      <c r="N38">
        <v>2.4775250927361649</v>
      </c>
      <c r="O38">
        <v>0.21713016396751969</v>
      </c>
      <c r="P38">
        <v>6.86625866863185E-2</v>
      </c>
      <c r="Q38">
        <v>66</v>
      </c>
      <c r="R38">
        <v>69</v>
      </c>
      <c r="S38">
        <v>54</v>
      </c>
      <c r="T38">
        <v>76</v>
      </c>
      <c r="U38">
        <v>71</v>
      </c>
      <c r="V38">
        <v>74</v>
      </c>
      <c r="W38">
        <v>64</v>
      </c>
      <c r="X38">
        <v>76</v>
      </c>
      <c r="Y38">
        <v>59</v>
      </c>
      <c r="Z38">
        <v>58</v>
      </c>
      <c r="AA38">
        <v>66.7</v>
      </c>
      <c r="AB38">
        <v>7.8464429308232821</v>
      </c>
      <c r="AC38">
        <v>2.4812631191928571</v>
      </c>
      <c r="AD38">
        <v>18148.87800034849</v>
      </c>
      <c r="AE38">
        <v>17277.69142773913</v>
      </c>
      <c r="AF38">
        <v>17540.654830537031</v>
      </c>
      <c r="AG38">
        <v>18768.399916565792</v>
      </c>
      <c r="AH38">
        <v>15183.91181047887</v>
      </c>
      <c r="AI38">
        <v>17339.567468337838</v>
      </c>
      <c r="AJ38">
        <v>16898.74076156563</v>
      </c>
      <c r="AK38">
        <v>15524.774959459221</v>
      </c>
      <c r="AL38">
        <v>17544.66779520339</v>
      </c>
      <c r="AM38">
        <v>19244.980134310339</v>
      </c>
      <c r="AN38">
        <v>17347.226710454579</v>
      </c>
      <c r="AO38">
        <v>1271.3745298667279</v>
      </c>
      <c r="AP38">
        <v>402.04392735046292</v>
      </c>
    </row>
    <row r="39" spans="1:42">
      <c r="A39" t="s">
        <v>506</v>
      </c>
      <c r="B39">
        <v>9</v>
      </c>
      <c r="C39" t="s">
        <v>16</v>
      </c>
      <c r="D39">
        <v>1.994092668932143</v>
      </c>
      <c r="E39">
        <v>1.3448147240472219</v>
      </c>
      <c r="F39">
        <v>1.67197137106579</v>
      </c>
      <c r="G39">
        <v>0.88754350662307679</v>
      </c>
      <c r="H39">
        <v>0.95138331761071437</v>
      </c>
      <c r="I39">
        <v>1.428968157285714</v>
      </c>
      <c r="J39">
        <v>1.1368210739088229</v>
      </c>
      <c r="K39">
        <v>1.1007807804935901</v>
      </c>
      <c r="L39">
        <v>1.4077004826352939</v>
      </c>
      <c r="M39">
        <v>1.640579222721875</v>
      </c>
      <c r="N39">
        <v>1.356465530532424</v>
      </c>
      <c r="O39">
        <v>0.34840081133971629</v>
      </c>
      <c r="P39">
        <v>0.11017401024841229</v>
      </c>
      <c r="Q39">
        <v>28</v>
      </c>
      <c r="R39">
        <v>36</v>
      </c>
      <c r="S39">
        <v>38</v>
      </c>
      <c r="T39">
        <v>39</v>
      </c>
      <c r="U39">
        <v>28</v>
      </c>
      <c r="V39">
        <v>28</v>
      </c>
      <c r="W39">
        <v>34</v>
      </c>
      <c r="X39">
        <v>39</v>
      </c>
      <c r="Y39">
        <v>34</v>
      </c>
      <c r="Z39">
        <v>32</v>
      </c>
      <c r="AA39">
        <v>33.6</v>
      </c>
      <c r="AB39">
        <v>4.4771022374348837</v>
      </c>
      <c r="AC39">
        <v>1.4157840387730201</v>
      </c>
      <c r="AD39">
        <v>10017.663132142859</v>
      </c>
      <c r="AE39">
        <v>9796.539898333338</v>
      </c>
      <c r="AF39">
        <v>8565.0182428947373</v>
      </c>
      <c r="AG39">
        <v>8774.9856441025659</v>
      </c>
      <c r="AH39">
        <v>8381.8790740357126</v>
      </c>
      <c r="AI39">
        <v>8433.9532953571434</v>
      </c>
      <c r="AJ39">
        <v>9859.2980702941168</v>
      </c>
      <c r="AK39">
        <v>8221.0670738974368</v>
      </c>
      <c r="AL39">
        <v>8618.114931176473</v>
      </c>
      <c r="AM39">
        <v>9329.7312443750016</v>
      </c>
      <c r="AN39">
        <v>8999.8250606609381</v>
      </c>
      <c r="AO39">
        <v>684.11542810435208</v>
      </c>
      <c r="AP39">
        <v>216.33629352709201</v>
      </c>
    </row>
    <row r="40" spans="1:42">
      <c r="A40" t="s">
        <v>507</v>
      </c>
      <c r="B40">
        <v>10</v>
      </c>
      <c r="C40" t="s">
        <v>159</v>
      </c>
      <c r="D40">
        <v>3.631361052438824</v>
      </c>
      <c r="E40">
        <v>3.612993229385812</v>
      </c>
      <c r="F40">
        <v>3.781543374150774</v>
      </c>
      <c r="G40">
        <v>3.79553718466875</v>
      </c>
      <c r="H40">
        <v>3.589603684191613</v>
      </c>
      <c r="I40">
        <v>3.4750326550603821</v>
      </c>
      <c r="J40">
        <v>3.5715128371840019</v>
      </c>
      <c r="K40">
        <v>3.885414418180277</v>
      </c>
      <c r="L40">
        <v>4.1138683563204674</v>
      </c>
      <c r="M40">
        <v>3.785913218487893</v>
      </c>
      <c r="N40">
        <v>3.724278001006879</v>
      </c>
      <c r="O40">
        <v>0.1869394296538246</v>
      </c>
      <c r="P40">
        <v>5.9115438219890772E-2</v>
      </c>
      <c r="Q40">
        <v>170</v>
      </c>
      <c r="R40">
        <v>172</v>
      </c>
      <c r="S40">
        <v>181</v>
      </c>
      <c r="T40">
        <v>160</v>
      </c>
      <c r="U40">
        <v>155</v>
      </c>
      <c r="V40">
        <v>158</v>
      </c>
      <c r="W40">
        <v>180</v>
      </c>
      <c r="X40">
        <v>183</v>
      </c>
      <c r="Y40">
        <v>171</v>
      </c>
      <c r="Z40">
        <v>190</v>
      </c>
      <c r="AA40">
        <v>172</v>
      </c>
      <c r="AB40">
        <v>11.6619037896906</v>
      </c>
      <c r="AC40">
        <v>3.687817782917155</v>
      </c>
      <c r="AD40">
        <v>18649.63890732644</v>
      </c>
      <c r="AE40">
        <v>23639.78552027616</v>
      </c>
      <c r="AF40">
        <v>20100.732940044199</v>
      </c>
      <c r="AG40">
        <v>22349.56140292501</v>
      </c>
      <c r="AH40">
        <v>20329.53630207949</v>
      </c>
      <c r="AI40">
        <v>17941.335316980701</v>
      </c>
      <c r="AJ40">
        <v>19020.21165398166</v>
      </c>
      <c r="AK40">
        <v>21492.87157497798</v>
      </c>
      <c r="AL40">
        <v>20245.365975156739</v>
      </c>
      <c r="AM40">
        <v>22737.402769086559</v>
      </c>
      <c r="AN40">
        <v>20650.644236283501</v>
      </c>
      <c r="AO40">
        <v>1869.5704788739049</v>
      </c>
      <c r="AP40">
        <v>591.21009594532484</v>
      </c>
    </row>
    <row r="41" spans="1:42">
      <c r="A41" t="s">
        <v>507</v>
      </c>
      <c r="B41">
        <v>10</v>
      </c>
      <c r="C41" t="s">
        <v>28</v>
      </c>
      <c r="D41">
        <v>2.9290029914378022</v>
      </c>
      <c r="E41">
        <v>2.5190378826677078</v>
      </c>
      <c r="F41">
        <v>2.6110985498272719</v>
      </c>
      <c r="G41">
        <v>3.0496191401293329</v>
      </c>
      <c r="H41">
        <v>3.0338196091981482</v>
      </c>
      <c r="I41">
        <v>2.9998663047390481</v>
      </c>
      <c r="J41">
        <v>2.6771843507536088</v>
      </c>
      <c r="K41">
        <v>2.572784366837805</v>
      </c>
      <c r="L41">
        <v>2.6093696319681818</v>
      </c>
      <c r="M41">
        <v>2.8747670239902439</v>
      </c>
      <c r="N41">
        <v>2.7876549851549162</v>
      </c>
      <c r="O41">
        <v>0.20957888581570999</v>
      </c>
      <c r="P41">
        <v>6.6274662865799944E-2</v>
      </c>
      <c r="Q41">
        <v>91</v>
      </c>
      <c r="R41">
        <v>96</v>
      </c>
      <c r="S41">
        <v>88</v>
      </c>
      <c r="T41">
        <v>75</v>
      </c>
      <c r="U41">
        <v>108</v>
      </c>
      <c r="V41">
        <v>105</v>
      </c>
      <c r="W41">
        <v>97</v>
      </c>
      <c r="X41">
        <v>82</v>
      </c>
      <c r="Y41">
        <v>88</v>
      </c>
      <c r="Z41">
        <v>82</v>
      </c>
      <c r="AA41">
        <v>91.2</v>
      </c>
      <c r="AB41">
        <v>10.443498775155129</v>
      </c>
      <c r="AC41">
        <v>3.3025242870668889</v>
      </c>
      <c r="AD41">
        <v>16335.198814391209</v>
      </c>
      <c r="AE41">
        <v>14904.591356468751</v>
      </c>
      <c r="AF41">
        <v>20433.247771306811</v>
      </c>
      <c r="AG41">
        <v>15700.93974606667</v>
      </c>
      <c r="AH41">
        <v>20215.340608075079</v>
      </c>
      <c r="AI41">
        <v>20767.049405266669</v>
      </c>
      <c r="AJ41">
        <v>16030.02357421649</v>
      </c>
      <c r="AK41">
        <v>18391.499921541599</v>
      </c>
      <c r="AL41">
        <v>15994.117568463749</v>
      </c>
      <c r="AM41">
        <v>16100.542777939039</v>
      </c>
      <c r="AN41">
        <v>17487.255154373612</v>
      </c>
      <c r="AO41">
        <v>2240.0470097731309</v>
      </c>
      <c r="AP41">
        <v>708.36506167325501</v>
      </c>
    </row>
    <row r="42" spans="1:42">
      <c r="A42" t="s">
        <v>507</v>
      </c>
      <c r="B42">
        <v>10</v>
      </c>
      <c r="C42" t="s">
        <v>20</v>
      </c>
      <c r="D42">
        <v>2.562260086118461</v>
      </c>
      <c r="E42">
        <v>2.720663360515152</v>
      </c>
      <c r="F42">
        <v>2.4801062012639998</v>
      </c>
      <c r="G42">
        <v>2.758922001926027</v>
      </c>
      <c r="H42">
        <v>3.163777438083939</v>
      </c>
      <c r="I42">
        <v>2.459186977434721</v>
      </c>
      <c r="J42">
        <v>2.4990909399423442</v>
      </c>
      <c r="K42">
        <v>2.3444918494257152</v>
      </c>
      <c r="L42">
        <v>2.5692601695344832</v>
      </c>
      <c r="M42">
        <v>2.7065332958392858</v>
      </c>
      <c r="N42">
        <v>2.6264292320084128</v>
      </c>
      <c r="O42">
        <v>0.22950775126684489</v>
      </c>
      <c r="P42">
        <v>7.2576723466662454E-2</v>
      </c>
      <c r="Q42">
        <v>65</v>
      </c>
      <c r="R42">
        <v>66</v>
      </c>
      <c r="S42">
        <v>50</v>
      </c>
      <c r="T42">
        <v>73</v>
      </c>
      <c r="U42">
        <v>66</v>
      </c>
      <c r="V42">
        <v>72</v>
      </c>
      <c r="W42">
        <v>64</v>
      </c>
      <c r="X42">
        <v>70</v>
      </c>
      <c r="Y42">
        <v>58</v>
      </c>
      <c r="Z42">
        <v>56</v>
      </c>
      <c r="AA42">
        <v>64</v>
      </c>
      <c r="AB42">
        <v>7.3484692283495354</v>
      </c>
      <c r="AC42">
        <v>2.3237900077244502</v>
      </c>
      <c r="AD42">
        <v>18459.49569375387</v>
      </c>
      <c r="AE42">
        <v>18299.787440909091</v>
      </c>
      <c r="AF42">
        <v>18226.601112659999</v>
      </c>
      <c r="AG42">
        <v>19405.348868753419</v>
      </c>
      <c r="AH42">
        <v>15585.319941757571</v>
      </c>
      <c r="AI42">
        <v>17586.271019930558</v>
      </c>
      <c r="AJ42">
        <v>16945.353768640631</v>
      </c>
      <c r="AK42">
        <v>16695.53493349714</v>
      </c>
      <c r="AL42">
        <v>17924.733206413799</v>
      </c>
      <c r="AM42">
        <v>19851.515416678569</v>
      </c>
      <c r="AN42">
        <v>17897.99614029946</v>
      </c>
      <c r="AO42">
        <v>1268.1065543915511</v>
      </c>
      <c r="AP42">
        <v>401.01050276655002</v>
      </c>
    </row>
    <row r="43" spans="1:42">
      <c r="A43" t="s">
        <v>507</v>
      </c>
      <c r="B43">
        <v>10</v>
      </c>
      <c r="C43" t="s">
        <v>18</v>
      </c>
      <c r="D43">
        <v>0.71708984419999999</v>
      </c>
      <c r="E43">
        <v>0.39025878899999999</v>
      </c>
      <c r="F43">
        <v>0.57741292366666663</v>
      </c>
      <c r="G43">
        <v>0.39990234308571432</v>
      </c>
      <c r="H43">
        <v>0.60102844218750007</v>
      </c>
      <c r="I43">
        <v>0.34136962879999999</v>
      </c>
      <c r="J43">
        <v>0.4894816076666666</v>
      </c>
      <c r="K43">
        <v>0.51076398585714289</v>
      </c>
      <c r="L43">
        <v>0.2913513184</v>
      </c>
      <c r="M43">
        <v>0.62180175739999988</v>
      </c>
      <c r="N43">
        <v>0.49404606402636908</v>
      </c>
      <c r="O43">
        <v>0.1369491889501509</v>
      </c>
      <c r="P43">
        <v>4.3307136079524043E-2</v>
      </c>
      <c r="Q43">
        <v>5</v>
      </c>
      <c r="R43">
        <v>4</v>
      </c>
      <c r="S43">
        <v>6</v>
      </c>
      <c r="T43">
        <v>7</v>
      </c>
      <c r="U43">
        <v>8</v>
      </c>
      <c r="V43">
        <v>4</v>
      </c>
      <c r="W43">
        <v>6</v>
      </c>
      <c r="X43">
        <v>7</v>
      </c>
      <c r="Y43">
        <v>7</v>
      </c>
      <c r="Z43">
        <v>5</v>
      </c>
      <c r="AA43">
        <v>5.9</v>
      </c>
      <c r="AB43">
        <v>1.3703203194062981</v>
      </c>
      <c r="AC43">
        <v>0.43333333333333329</v>
      </c>
      <c r="AD43">
        <v>7167.8944340000007</v>
      </c>
      <c r="AE43">
        <v>8353.097852500001</v>
      </c>
      <c r="AF43">
        <v>5492.1912433333337</v>
      </c>
      <c r="AG43">
        <v>6195.9987128571438</v>
      </c>
      <c r="AH43">
        <v>6057.1059424999976</v>
      </c>
      <c r="AI43">
        <v>5700.9782100000002</v>
      </c>
      <c r="AJ43">
        <v>3536.8173233333332</v>
      </c>
      <c r="AK43">
        <v>5638.3776151428556</v>
      </c>
      <c r="AL43">
        <v>5340.4572425714287</v>
      </c>
      <c r="AM43">
        <v>5084.0226540000003</v>
      </c>
      <c r="AN43">
        <v>5856.6941230238099</v>
      </c>
      <c r="AO43">
        <v>1271.774452056128</v>
      </c>
      <c r="AP43">
        <v>402.17039385099758</v>
      </c>
    </row>
    <row r="44" spans="1:42">
      <c r="A44" t="s">
        <v>508</v>
      </c>
      <c r="B44">
        <v>11</v>
      </c>
      <c r="C44" t="s">
        <v>159</v>
      </c>
      <c r="D44">
        <v>3.5111031173268179</v>
      </c>
      <c r="E44">
        <v>3.3213287482797389</v>
      </c>
      <c r="F44">
        <v>3.4914650245522618</v>
      </c>
      <c r="G44">
        <v>3.606598131846781</v>
      </c>
      <c r="H44">
        <v>3.544857232082824</v>
      </c>
      <c r="I44">
        <v>3.3737123547084331</v>
      </c>
      <c r="J44">
        <v>3.5128388072232419</v>
      </c>
      <c r="K44">
        <v>3.6517976222837061</v>
      </c>
      <c r="L44">
        <v>3.7986354379867708</v>
      </c>
      <c r="M44">
        <v>3.5855438709658429</v>
      </c>
      <c r="N44">
        <v>3.5397880347256421</v>
      </c>
      <c r="O44">
        <v>0.13553220128162269</v>
      </c>
      <c r="P44">
        <v>4.2859045234631979E-2</v>
      </c>
      <c r="Q44">
        <v>179</v>
      </c>
      <c r="R44">
        <v>191</v>
      </c>
      <c r="S44">
        <v>199</v>
      </c>
      <c r="T44">
        <v>171</v>
      </c>
      <c r="U44">
        <v>163</v>
      </c>
      <c r="V44">
        <v>166</v>
      </c>
      <c r="W44">
        <v>185</v>
      </c>
      <c r="X44">
        <v>197</v>
      </c>
      <c r="Y44">
        <v>189</v>
      </c>
      <c r="Z44">
        <v>202</v>
      </c>
      <c r="AA44">
        <v>184.2</v>
      </c>
      <c r="AB44">
        <v>13.95070687177615</v>
      </c>
      <c r="AC44">
        <v>4.4116008684175192</v>
      </c>
      <c r="AD44">
        <v>17977.752372901519</v>
      </c>
      <c r="AE44">
        <v>21610.259614417821</v>
      </c>
      <c r="AF44">
        <v>18572.743404985769</v>
      </c>
      <c r="AG44">
        <v>21148.50789057029</v>
      </c>
      <c r="AH44">
        <v>19431.017121444489</v>
      </c>
      <c r="AI44">
        <v>17235.28740177627</v>
      </c>
      <c r="AJ44">
        <v>18616.666237327019</v>
      </c>
      <c r="AK44">
        <v>20113.543961276191</v>
      </c>
      <c r="AL44">
        <v>18500.772673120318</v>
      </c>
      <c r="AM44">
        <v>21448.227100675671</v>
      </c>
      <c r="AN44">
        <v>19465.477777849541</v>
      </c>
      <c r="AO44">
        <v>1542.737080785367</v>
      </c>
      <c r="AP44">
        <v>487.85630060809461</v>
      </c>
    </row>
    <row r="45" spans="1:42">
      <c r="A45" t="s">
        <v>508</v>
      </c>
      <c r="B45">
        <v>11</v>
      </c>
      <c r="C45" t="s">
        <v>28</v>
      </c>
      <c r="D45">
        <v>2.7363747469072162</v>
      </c>
      <c r="E45">
        <v>2.456149311569388</v>
      </c>
      <c r="F45">
        <v>2.5423345875714292</v>
      </c>
      <c r="G45">
        <v>2.911370300660256</v>
      </c>
      <c r="H45">
        <v>2.9663477057518919</v>
      </c>
      <c r="I45">
        <v>3.0164692462847609</v>
      </c>
      <c r="J45">
        <v>2.7059431070937499</v>
      </c>
      <c r="K45">
        <v>2.492554248544705</v>
      </c>
      <c r="L45">
        <v>2.594228269384883</v>
      </c>
      <c r="M45">
        <v>2.8921144066317059</v>
      </c>
      <c r="N45">
        <v>2.7313885930400001</v>
      </c>
      <c r="O45">
        <v>0.20621676237577169</v>
      </c>
      <c r="P45">
        <v>6.5211466081315422E-2</v>
      </c>
      <c r="Q45">
        <v>97</v>
      </c>
      <c r="R45">
        <v>98</v>
      </c>
      <c r="S45">
        <v>91</v>
      </c>
      <c r="T45">
        <v>78</v>
      </c>
      <c r="U45">
        <v>111</v>
      </c>
      <c r="V45">
        <v>105</v>
      </c>
      <c r="W45">
        <v>96</v>
      </c>
      <c r="X45">
        <v>85</v>
      </c>
      <c r="Y45">
        <v>86</v>
      </c>
      <c r="Z45">
        <v>82</v>
      </c>
      <c r="AA45">
        <v>92.9</v>
      </c>
      <c r="AB45">
        <v>10.43977436963505</v>
      </c>
      <c r="AC45">
        <v>3.3013465266295339</v>
      </c>
      <c r="AD45">
        <v>15497.52929551134</v>
      </c>
      <c r="AE45">
        <v>14546.62667961542</v>
      </c>
      <c r="AF45">
        <v>19797.593530615381</v>
      </c>
      <c r="AG45">
        <v>15166.882794346149</v>
      </c>
      <c r="AH45">
        <v>19588.33722126783</v>
      </c>
      <c r="AI45">
        <v>20678.932492419051</v>
      </c>
      <c r="AJ45">
        <v>16127.16214918751</v>
      </c>
      <c r="AK45">
        <v>17693.293944050711</v>
      </c>
      <c r="AL45">
        <v>15952.51533100861</v>
      </c>
      <c r="AM45">
        <v>16066.85043291464</v>
      </c>
      <c r="AN45">
        <v>17111.572387093671</v>
      </c>
      <c r="AO45">
        <v>2180.299460863575</v>
      </c>
      <c r="AP45">
        <v>689.47122775660443</v>
      </c>
    </row>
    <row r="46" spans="1:42">
      <c r="A46" t="s">
        <v>508</v>
      </c>
      <c r="B46">
        <v>11</v>
      </c>
      <c r="C46" t="s">
        <v>20</v>
      </c>
      <c r="D46">
        <v>2.4876469195965711</v>
      </c>
      <c r="E46">
        <v>2.654335470820588</v>
      </c>
      <c r="F46">
        <v>2.476505127037</v>
      </c>
      <c r="G46">
        <v>2.645733721591947</v>
      </c>
      <c r="H46">
        <v>2.998979296553427</v>
      </c>
      <c r="I46">
        <v>2.4746401042694441</v>
      </c>
      <c r="J46">
        <v>2.4838853099616922</v>
      </c>
      <c r="K46">
        <v>2.288807169209333</v>
      </c>
      <c r="L46">
        <v>2.6528996055982139</v>
      </c>
      <c r="M46">
        <v>2.6624724292206898</v>
      </c>
      <c r="N46">
        <v>2.582590515385891</v>
      </c>
      <c r="O46">
        <v>0.18909479335277801</v>
      </c>
      <c r="P46">
        <v>5.9797024067364611E-2</v>
      </c>
      <c r="Q46">
        <v>70</v>
      </c>
      <c r="R46">
        <v>68</v>
      </c>
      <c r="S46">
        <v>50</v>
      </c>
      <c r="T46">
        <v>77</v>
      </c>
      <c r="U46">
        <v>70</v>
      </c>
      <c r="V46">
        <v>72</v>
      </c>
      <c r="W46">
        <v>65</v>
      </c>
      <c r="X46">
        <v>75</v>
      </c>
      <c r="Y46">
        <v>56</v>
      </c>
      <c r="Z46">
        <v>58</v>
      </c>
      <c r="AA46">
        <v>66.099999999999994</v>
      </c>
      <c r="AB46">
        <v>8.7869853255317949</v>
      </c>
      <c r="AC46">
        <v>2.778688739515657</v>
      </c>
      <c r="AD46">
        <v>17367.400669428571</v>
      </c>
      <c r="AE46">
        <v>17864.364796176469</v>
      </c>
      <c r="AF46">
        <v>18342.486928139999</v>
      </c>
      <c r="AG46">
        <v>18472.795532779219</v>
      </c>
      <c r="AH46">
        <v>14882.214322328569</v>
      </c>
      <c r="AI46">
        <v>17561.312797652779</v>
      </c>
      <c r="AJ46">
        <v>16768.855993687699</v>
      </c>
      <c r="AK46">
        <v>15668.438563994679</v>
      </c>
      <c r="AL46">
        <v>18423.382018035722</v>
      </c>
      <c r="AM46">
        <v>19284.12543851724</v>
      </c>
      <c r="AN46">
        <v>17463.53770607409</v>
      </c>
      <c r="AO46">
        <v>1357.06597595537</v>
      </c>
      <c r="AP46">
        <v>429.14194191382649</v>
      </c>
    </row>
    <row r="47" spans="1:42">
      <c r="A47" t="s">
        <v>508</v>
      </c>
      <c r="B47">
        <v>11</v>
      </c>
      <c r="C47" t="s">
        <v>22</v>
      </c>
      <c r="D47">
        <v>0.53473421393780485</v>
      </c>
      <c r="E47">
        <v>0.49531159150277781</v>
      </c>
      <c r="F47">
        <v>0.63653734498392855</v>
      </c>
      <c r="G47">
        <v>0.55215496172040812</v>
      </c>
      <c r="H47">
        <v>0.46072614939150008</v>
      </c>
      <c r="I47">
        <v>0.54882535065454552</v>
      </c>
      <c r="J47">
        <v>0.68430110397999988</v>
      </c>
      <c r="K47">
        <v>0.60135923543709102</v>
      </c>
      <c r="L47">
        <v>0.55730670451877551</v>
      </c>
      <c r="M47">
        <v>0.63660856328571425</v>
      </c>
      <c r="N47">
        <v>0.57078652194125445</v>
      </c>
      <c r="O47">
        <v>6.8796492323874386E-2</v>
      </c>
      <c r="P47">
        <v>2.1755361077373331E-2</v>
      </c>
      <c r="Q47">
        <v>41</v>
      </c>
      <c r="R47">
        <v>36</v>
      </c>
      <c r="S47">
        <v>56</v>
      </c>
      <c r="T47">
        <v>49</v>
      </c>
      <c r="U47">
        <v>40</v>
      </c>
      <c r="V47">
        <v>33</v>
      </c>
      <c r="W47">
        <v>35</v>
      </c>
      <c r="X47">
        <v>55</v>
      </c>
      <c r="Y47">
        <v>49</v>
      </c>
      <c r="Z47">
        <v>28</v>
      </c>
      <c r="AA47">
        <v>42.2</v>
      </c>
      <c r="AB47">
        <v>9.600925881277167</v>
      </c>
      <c r="AC47">
        <v>3.0360793431295199</v>
      </c>
      <c r="AD47">
        <v>4405.8126430487791</v>
      </c>
      <c r="AE47">
        <v>4090.8411129536121</v>
      </c>
      <c r="AF47">
        <v>3168.4044965853568</v>
      </c>
      <c r="AG47">
        <v>4020.0721066787751</v>
      </c>
      <c r="AH47">
        <v>3813.1836855112492</v>
      </c>
      <c r="AI47">
        <v>3368.3145064242431</v>
      </c>
      <c r="AJ47">
        <v>3745.7825045428572</v>
      </c>
      <c r="AK47">
        <v>3870.7219338669079</v>
      </c>
      <c r="AL47">
        <v>3147.4572308455099</v>
      </c>
      <c r="AM47">
        <v>2782.6970568935722</v>
      </c>
      <c r="AN47">
        <v>3641.3287277350869</v>
      </c>
      <c r="AO47">
        <v>505.78443414512572</v>
      </c>
      <c r="AP47">
        <v>159.9430816958035</v>
      </c>
    </row>
    <row r="48" spans="1:42">
      <c r="A48" t="s">
        <v>509</v>
      </c>
      <c r="B48">
        <v>12</v>
      </c>
      <c r="C48" t="s">
        <v>159</v>
      </c>
      <c r="D48">
        <v>3.6469514176987832</v>
      </c>
      <c r="E48">
        <v>3.6306704355530992</v>
      </c>
      <c r="F48">
        <v>3.7562748705965521</v>
      </c>
      <c r="G48">
        <v>3.825336987088741</v>
      </c>
      <c r="H48">
        <v>3.524685993267322</v>
      </c>
      <c r="I48">
        <v>3.4753805182424689</v>
      </c>
      <c r="J48">
        <v>3.561092399012185</v>
      </c>
      <c r="K48">
        <v>3.9352085108056838</v>
      </c>
      <c r="L48">
        <v>4.1355173681791717</v>
      </c>
      <c r="M48">
        <v>3.747732115612501</v>
      </c>
      <c r="N48">
        <v>3.72388506160565</v>
      </c>
      <c r="O48">
        <v>0.20236189003875449</v>
      </c>
      <c r="P48">
        <v>6.3992448413900324E-2</v>
      </c>
      <c r="Q48">
        <v>164</v>
      </c>
      <c r="R48">
        <v>171</v>
      </c>
      <c r="S48">
        <v>174</v>
      </c>
      <c r="T48">
        <v>151</v>
      </c>
      <c r="U48">
        <v>153</v>
      </c>
      <c r="V48">
        <v>158</v>
      </c>
      <c r="W48">
        <v>174</v>
      </c>
      <c r="X48">
        <v>176</v>
      </c>
      <c r="Y48">
        <v>169</v>
      </c>
      <c r="Z48">
        <v>184</v>
      </c>
      <c r="AA48">
        <v>167.4</v>
      </c>
      <c r="AB48">
        <v>10.68955876856789</v>
      </c>
      <c r="AC48">
        <v>3.380335289089925</v>
      </c>
      <c r="AD48">
        <v>19128.521859346321</v>
      </c>
      <c r="AE48">
        <v>23777.308254278949</v>
      </c>
      <c r="AF48">
        <v>20734.592249747129</v>
      </c>
      <c r="AG48">
        <v>23364.91407672186</v>
      </c>
      <c r="AH48">
        <v>20515.016703140071</v>
      </c>
      <c r="AI48">
        <v>17941.288575940762</v>
      </c>
      <c r="AJ48">
        <v>19573.260995129891</v>
      </c>
      <c r="AK48">
        <v>22113.647275883872</v>
      </c>
      <c r="AL48">
        <v>20463.498572295859</v>
      </c>
      <c r="AM48">
        <v>23349.89985357341</v>
      </c>
      <c r="AN48">
        <v>21096.194841605811</v>
      </c>
      <c r="AO48">
        <v>1985.032294157794</v>
      </c>
      <c r="AP48">
        <v>627.722327852798</v>
      </c>
    </row>
    <row r="49" spans="1:42">
      <c r="A49" t="s">
        <v>509</v>
      </c>
      <c r="B49">
        <v>12</v>
      </c>
      <c r="C49" t="s">
        <v>28</v>
      </c>
      <c r="D49">
        <v>2.9581580580793339</v>
      </c>
      <c r="E49">
        <v>2.5005867556329888</v>
      </c>
      <c r="F49">
        <v>2.5162489939505872</v>
      </c>
      <c r="G49">
        <v>2.926890056085333</v>
      </c>
      <c r="H49">
        <v>3.056774015109001</v>
      </c>
      <c r="I49">
        <v>3.059878180510784</v>
      </c>
      <c r="J49">
        <v>2.702350299120833</v>
      </c>
      <c r="K49">
        <v>2.5792167008073168</v>
      </c>
      <c r="L49">
        <v>2.6385223751214291</v>
      </c>
      <c r="M49">
        <v>2.8789747279670732</v>
      </c>
      <c r="N49">
        <v>2.7817600162384681</v>
      </c>
      <c r="O49">
        <v>0.2190924045916792</v>
      </c>
      <c r="P49">
        <v>6.928310165528391E-2</v>
      </c>
      <c r="Q49">
        <v>90</v>
      </c>
      <c r="R49">
        <v>97</v>
      </c>
      <c r="S49">
        <v>85</v>
      </c>
      <c r="T49">
        <v>75</v>
      </c>
      <c r="U49">
        <v>100</v>
      </c>
      <c r="V49">
        <v>102</v>
      </c>
      <c r="W49">
        <v>96</v>
      </c>
      <c r="X49">
        <v>82</v>
      </c>
      <c r="Y49">
        <v>84</v>
      </c>
      <c r="Z49">
        <v>82</v>
      </c>
      <c r="AA49">
        <v>89.3</v>
      </c>
      <c r="AB49">
        <v>9.0559986258342118</v>
      </c>
      <c r="AC49">
        <v>2.8637582144991058</v>
      </c>
      <c r="AD49">
        <v>16511.656312241121</v>
      </c>
      <c r="AE49">
        <v>14732.58899337113</v>
      </c>
      <c r="AF49">
        <v>20993.993662894121</v>
      </c>
      <c r="AG49">
        <v>15626.555754080009</v>
      </c>
      <c r="AH49">
        <v>21423.015415334299</v>
      </c>
      <c r="AI49">
        <v>21197.650331911769</v>
      </c>
      <c r="AJ49">
        <v>16189.26026817708</v>
      </c>
      <c r="AK49">
        <v>18380.855110273558</v>
      </c>
      <c r="AL49">
        <v>16370.2449114762</v>
      </c>
      <c r="AM49">
        <v>16101.61414634147</v>
      </c>
      <c r="AN49">
        <v>17752.743490610079</v>
      </c>
      <c r="AO49">
        <v>2549.5712300714081</v>
      </c>
      <c r="AP49">
        <v>806.24521438628278</v>
      </c>
    </row>
    <row r="50" spans="1:42">
      <c r="A50" t="s">
        <v>509</v>
      </c>
      <c r="B50">
        <v>12</v>
      </c>
      <c r="C50" t="s">
        <v>20</v>
      </c>
      <c r="D50">
        <v>2.7152820020918038</v>
      </c>
      <c r="E50">
        <v>2.760478328276923</v>
      </c>
      <c r="F50">
        <v>2.5172692127469389</v>
      </c>
      <c r="G50">
        <v>2.7689367840424661</v>
      </c>
      <c r="H50">
        <v>3.215838740715077</v>
      </c>
      <c r="I50">
        <v>2.4602741659569438</v>
      </c>
      <c r="J50">
        <v>2.5395514622936499</v>
      </c>
      <c r="K50">
        <v>2.411139824641177</v>
      </c>
      <c r="L50">
        <v>2.5719688674137919</v>
      </c>
      <c r="M50">
        <v>2.7549449578909089</v>
      </c>
      <c r="N50">
        <v>2.6715684346069679</v>
      </c>
      <c r="O50">
        <v>0.23240371599531889</v>
      </c>
      <c r="P50">
        <v>7.3492507923211381E-2</v>
      </c>
      <c r="Q50">
        <v>61</v>
      </c>
      <c r="R50">
        <v>65</v>
      </c>
      <c r="S50">
        <v>49</v>
      </c>
      <c r="T50">
        <v>73</v>
      </c>
      <c r="U50">
        <v>65</v>
      </c>
      <c r="V50">
        <v>72</v>
      </c>
      <c r="W50">
        <v>63</v>
      </c>
      <c r="X50">
        <v>68</v>
      </c>
      <c r="Y50">
        <v>58</v>
      </c>
      <c r="Z50">
        <v>55</v>
      </c>
      <c r="AA50">
        <v>62.9</v>
      </c>
      <c r="AB50">
        <v>7.4751439971265974</v>
      </c>
      <c r="AC50">
        <v>2.3638480868655201</v>
      </c>
      <c r="AD50">
        <v>19533.363202590172</v>
      </c>
      <c r="AE50">
        <v>18551.255327076931</v>
      </c>
      <c r="AF50">
        <v>18521.976438448979</v>
      </c>
      <c r="AG50">
        <v>19448.043507178081</v>
      </c>
      <c r="AH50">
        <v>15818.29453995384</v>
      </c>
      <c r="AI50">
        <v>17586.267733958332</v>
      </c>
      <c r="AJ50">
        <v>17133.373153931749</v>
      </c>
      <c r="AK50">
        <v>17152.765236485291</v>
      </c>
      <c r="AL50">
        <v>17924.364911689659</v>
      </c>
      <c r="AM50">
        <v>20207.360017272731</v>
      </c>
      <c r="AN50">
        <v>18187.706406858579</v>
      </c>
      <c r="AO50">
        <v>1331.2508088902439</v>
      </c>
      <c r="AP50">
        <v>420.97846930347038</v>
      </c>
    </row>
    <row r="51" spans="1:42">
      <c r="A51" t="s">
        <v>509</v>
      </c>
      <c r="B51">
        <v>12</v>
      </c>
      <c r="C51" t="s">
        <v>24</v>
      </c>
      <c r="E51">
        <v>0.43542480449999998</v>
      </c>
      <c r="F51">
        <v>1.13372803E-2</v>
      </c>
      <c r="H51">
        <v>0.1728719075666667</v>
      </c>
      <c r="I51">
        <v>0.712097168</v>
      </c>
      <c r="J51">
        <v>0.13146972639999999</v>
      </c>
      <c r="L51">
        <v>3.8330078099999998E-2</v>
      </c>
      <c r="N51">
        <v>0.25025516081111121</v>
      </c>
      <c r="O51">
        <v>0.27191100682726871</v>
      </c>
      <c r="P51">
        <v>0.11100720369554019</v>
      </c>
      <c r="R51">
        <v>2</v>
      </c>
      <c r="S51">
        <v>1</v>
      </c>
      <c r="U51">
        <v>3</v>
      </c>
      <c r="V51">
        <v>1</v>
      </c>
      <c r="W51">
        <v>2</v>
      </c>
      <c r="Y51">
        <v>1</v>
      </c>
      <c r="AA51">
        <v>1.666666666666667</v>
      </c>
      <c r="AB51">
        <v>0.81649658092772592</v>
      </c>
      <c r="AC51">
        <v>0.33333333333333343</v>
      </c>
      <c r="AE51">
        <v>2899.8616350000002</v>
      </c>
      <c r="AF51">
        <v>216.99629200000001</v>
      </c>
      <c r="AH51">
        <v>2628.0064733333329</v>
      </c>
      <c r="AI51">
        <v>1364.7639200000001</v>
      </c>
      <c r="AJ51">
        <v>1499.6286625</v>
      </c>
      <c r="AL51">
        <v>3970.0293000000001</v>
      </c>
      <c r="AN51">
        <v>2096.5477138055548</v>
      </c>
      <c r="AO51">
        <v>1331.3322909606379</v>
      </c>
      <c r="AP51">
        <v>543.51413182401905</v>
      </c>
    </row>
    <row r="52" spans="1:42">
      <c r="A52" t="s">
        <v>510</v>
      </c>
      <c r="B52">
        <v>13</v>
      </c>
      <c r="C52" t="s">
        <v>159</v>
      </c>
      <c r="D52">
        <v>3.6469273437585401</v>
      </c>
      <c r="E52">
        <v>3.6133436700615098</v>
      </c>
      <c r="F52">
        <v>3.7552323619465522</v>
      </c>
      <c r="G52">
        <v>3.825293332735098</v>
      </c>
      <c r="H52">
        <v>3.529506746525827</v>
      </c>
      <c r="I52">
        <v>3.4754313163310768</v>
      </c>
      <c r="J52">
        <v>3.6092015422896511</v>
      </c>
      <c r="K52">
        <v>3.9353860675403429</v>
      </c>
      <c r="L52">
        <v>4.1456503491615582</v>
      </c>
      <c r="M52">
        <v>3.747732115612501</v>
      </c>
      <c r="N52">
        <v>3.7283704845962649</v>
      </c>
      <c r="O52">
        <v>0.20140032215550649</v>
      </c>
      <c r="P52">
        <v>6.368837395030727E-2</v>
      </c>
      <c r="Q52">
        <v>164</v>
      </c>
      <c r="R52">
        <v>172</v>
      </c>
      <c r="S52">
        <v>174</v>
      </c>
      <c r="T52">
        <v>151</v>
      </c>
      <c r="U52">
        <v>151</v>
      </c>
      <c r="V52">
        <v>158</v>
      </c>
      <c r="W52">
        <v>172</v>
      </c>
      <c r="X52">
        <v>176</v>
      </c>
      <c r="Y52">
        <v>167</v>
      </c>
      <c r="Z52">
        <v>184</v>
      </c>
      <c r="AA52">
        <v>166.9</v>
      </c>
      <c r="AB52">
        <v>10.90820282580448</v>
      </c>
      <c r="AC52">
        <v>3.44947661086271</v>
      </c>
      <c r="AD52">
        <v>19128.524032999991</v>
      </c>
      <c r="AE52">
        <v>23639.759210577318</v>
      </c>
      <c r="AF52">
        <v>20735.39821836782</v>
      </c>
      <c r="AG52">
        <v>23364.917674205299</v>
      </c>
      <c r="AH52">
        <v>20761.732858654501</v>
      </c>
      <c r="AI52">
        <v>17941.28906454203</v>
      </c>
      <c r="AJ52">
        <v>19798.009972432548</v>
      </c>
      <c r="AK52">
        <v>22113.008532474789</v>
      </c>
      <c r="AL52">
        <v>20684.738955059878</v>
      </c>
      <c r="AM52">
        <v>23349.89985357341</v>
      </c>
      <c r="AN52">
        <v>21151.727837288759</v>
      </c>
      <c r="AO52">
        <v>1932.783197957581</v>
      </c>
      <c r="AP52">
        <v>611.19971288500562</v>
      </c>
    </row>
    <row r="53" spans="1:42">
      <c r="A53" t="s">
        <v>510</v>
      </c>
      <c r="B53">
        <v>13</v>
      </c>
      <c r="C53" t="s">
        <v>28</v>
      </c>
      <c r="D53">
        <v>2.957883548780555</v>
      </c>
      <c r="E53">
        <v>2.5197483705041659</v>
      </c>
      <c r="F53">
        <v>2.5160192145270579</v>
      </c>
      <c r="G53">
        <v>2.9268151856853342</v>
      </c>
      <c r="H53">
        <v>3.0577880862349991</v>
      </c>
      <c r="I53">
        <v>3.0894859991297028</v>
      </c>
      <c r="J53">
        <v>2.754418555742554</v>
      </c>
      <c r="K53">
        <v>2.5791720409292682</v>
      </c>
      <c r="L53">
        <v>2.6679626827409648</v>
      </c>
      <c r="M53">
        <v>2.8789747279670732</v>
      </c>
      <c r="N53">
        <v>2.7948268412241668</v>
      </c>
      <c r="O53">
        <v>0.21722955354566709</v>
      </c>
      <c r="P53">
        <v>6.8694016430581359E-2</v>
      </c>
      <c r="Q53">
        <v>90</v>
      </c>
      <c r="R53">
        <v>96</v>
      </c>
      <c r="S53">
        <v>85</v>
      </c>
      <c r="T53">
        <v>75</v>
      </c>
      <c r="U53">
        <v>100</v>
      </c>
      <c r="V53">
        <v>101</v>
      </c>
      <c r="W53">
        <v>94</v>
      </c>
      <c r="X53">
        <v>82</v>
      </c>
      <c r="Y53">
        <v>83</v>
      </c>
      <c r="Z53">
        <v>82</v>
      </c>
      <c r="AA53">
        <v>88.8</v>
      </c>
      <c r="AB53">
        <v>8.7279881861616762</v>
      </c>
      <c r="AC53">
        <v>2.7600322059312599</v>
      </c>
      <c r="AD53">
        <v>16511.65666604444</v>
      </c>
      <c r="AE53">
        <v>14904.558505041659</v>
      </c>
      <c r="AF53">
        <v>20993.997452776461</v>
      </c>
      <c r="AG53">
        <v>15626.55849501334</v>
      </c>
      <c r="AH53">
        <v>21422.95264663719</v>
      </c>
      <c r="AI53">
        <v>21396.441508227719</v>
      </c>
      <c r="AJ53">
        <v>16478.52796299999</v>
      </c>
      <c r="AK53">
        <v>18380.855473444291</v>
      </c>
      <c r="AL53">
        <v>16531.37477579519</v>
      </c>
      <c r="AM53">
        <v>16101.61414634147</v>
      </c>
      <c r="AN53">
        <v>17834.853763232171</v>
      </c>
      <c r="AO53">
        <v>2529.7016325509621</v>
      </c>
      <c r="AP53">
        <v>799.96189595073849</v>
      </c>
    </row>
    <row r="54" spans="1:42">
      <c r="A54" t="s">
        <v>510</v>
      </c>
      <c r="B54">
        <v>13</v>
      </c>
      <c r="C54" t="s">
        <v>20</v>
      </c>
      <c r="D54">
        <v>2.7152359769213108</v>
      </c>
      <c r="E54">
        <v>2.7605609605999999</v>
      </c>
      <c r="F54">
        <v>2.518905951440817</v>
      </c>
      <c r="G54">
        <v>2.7689367840424661</v>
      </c>
      <c r="H54">
        <v>3.2162630518872311</v>
      </c>
      <c r="I54">
        <v>2.4601520956652769</v>
      </c>
      <c r="J54">
        <v>2.5395899723380939</v>
      </c>
      <c r="K54">
        <v>2.4137001597000012</v>
      </c>
      <c r="L54">
        <v>2.5716226509137941</v>
      </c>
      <c r="M54">
        <v>2.7549449578909089</v>
      </c>
      <c r="N54">
        <v>2.6719912561399899</v>
      </c>
      <c r="O54">
        <v>0.2321052026505481</v>
      </c>
      <c r="P54">
        <v>7.3398109715068272E-2</v>
      </c>
      <c r="Q54">
        <v>61</v>
      </c>
      <c r="R54">
        <v>65</v>
      </c>
      <c r="S54">
        <v>49</v>
      </c>
      <c r="T54">
        <v>73</v>
      </c>
      <c r="U54">
        <v>65</v>
      </c>
      <c r="V54">
        <v>72</v>
      </c>
      <c r="W54">
        <v>63</v>
      </c>
      <c r="X54">
        <v>68</v>
      </c>
      <c r="Y54">
        <v>58</v>
      </c>
      <c r="Z54">
        <v>55</v>
      </c>
      <c r="AA54">
        <v>62.9</v>
      </c>
      <c r="AB54">
        <v>7.4751439971265974</v>
      </c>
      <c r="AC54">
        <v>2.3638480868655201</v>
      </c>
      <c r="AD54">
        <v>19533.365674426241</v>
      </c>
      <c r="AE54">
        <v>18551.24548615385</v>
      </c>
      <c r="AF54">
        <v>18514.41231436735</v>
      </c>
      <c r="AG54">
        <v>19448.043874986291</v>
      </c>
      <c r="AH54">
        <v>15818.254728292301</v>
      </c>
      <c r="AI54">
        <v>17586.268160402778</v>
      </c>
      <c r="AJ54">
        <v>17133.365558892059</v>
      </c>
      <c r="AK54">
        <v>17151.480413382349</v>
      </c>
      <c r="AL54">
        <v>17924.36498756897</v>
      </c>
      <c r="AM54">
        <v>20207.360017272731</v>
      </c>
      <c r="AN54">
        <v>18186.816121574491</v>
      </c>
      <c r="AO54">
        <v>1331.161416367667</v>
      </c>
      <c r="AP54">
        <v>420.95020090575707</v>
      </c>
    </row>
    <row r="55" spans="1:42">
      <c r="A55" t="s">
        <v>510</v>
      </c>
      <c r="B55">
        <v>13</v>
      </c>
      <c r="C55" t="s">
        <v>26</v>
      </c>
      <c r="D55">
        <v>0.10400390599999999</v>
      </c>
      <c r="F55">
        <v>0.20392862944000001</v>
      </c>
      <c r="G55">
        <v>0.29684448250000001</v>
      </c>
      <c r="I55">
        <v>0.27331543000000003</v>
      </c>
      <c r="J55">
        <v>0.25919596352000002</v>
      </c>
      <c r="K55">
        <v>0.65136718799999993</v>
      </c>
      <c r="L55">
        <v>0.28793334999999998</v>
      </c>
      <c r="N55">
        <v>0.29665556420857142</v>
      </c>
      <c r="O55">
        <v>0.1700771286575013</v>
      </c>
      <c r="P55">
        <v>6.4283112303955031E-2</v>
      </c>
      <c r="Q55">
        <v>1</v>
      </c>
      <c r="S55">
        <v>3</v>
      </c>
      <c r="T55">
        <v>2</v>
      </c>
      <c r="V55">
        <v>1</v>
      </c>
      <c r="W55">
        <v>3</v>
      </c>
      <c r="X55">
        <v>1</v>
      </c>
      <c r="Y55">
        <v>1</v>
      </c>
      <c r="AA55">
        <v>1.714285714285714</v>
      </c>
      <c r="AB55">
        <v>0.95118973121134198</v>
      </c>
      <c r="AC55">
        <v>0.35951592548908329</v>
      </c>
      <c r="AD55">
        <v>5724.7768599999999</v>
      </c>
      <c r="AF55">
        <v>1507.995095333333</v>
      </c>
      <c r="AG55">
        <v>3136.93561</v>
      </c>
      <c r="AI55">
        <v>1119.49207</v>
      </c>
      <c r="AJ55">
        <v>2111.7376300000001</v>
      </c>
      <c r="AK55">
        <v>4432.3540000000003</v>
      </c>
      <c r="AL55">
        <v>884.35693400000002</v>
      </c>
      <c r="AN55">
        <v>2702.5211713333329</v>
      </c>
      <c r="AO55">
        <v>1821.29473341876</v>
      </c>
      <c r="AP55">
        <v>688.38470411110234</v>
      </c>
    </row>
    <row r="56" spans="1:42">
      <c r="A56" t="s">
        <v>30</v>
      </c>
      <c r="B56">
        <v>14</v>
      </c>
      <c r="C56" t="s">
        <v>159</v>
      </c>
      <c r="D56">
        <v>3.6469514176987832</v>
      </c>
      <c r="E56">
        <v>3.6133436700615098</v>
      </c>
      <c r="F56">
        <v>3.7562748705965521</v>
      </c>
      <c r="G56">
        <v>3.825336987088741</v>
      </c>
      <c r="H56">
        <v>3.529506746525827</v>
      </c>
      <c r="I56">
        <v>3.475423011413354</v>
      </c>
      <c r="J56">
        <v>3.561092399017932</v>
      </c>
      <c r="K56">
        <v>3.9352085108056838</v>
      </c>
      <c r="L56">
        <v>4.1456614964250313</v>
      </c>
      <c r="M56">
        <v>3.747732115612501</v>
      </c>
      <c r="N56">
        <v>3.723653122524591</v>
      </c>
      <c r="O56">
        <v>0.20510665346204771</v>
      </c>
      <c r="P56">
        <v>6.4860418819493074E-2</v>
      </c>
      <c r="Q56">
        <v>164</v>
      </c>
      <c r="R56">
        <v>172</v>
      </c>
      <c r="S56">
        <v>174</v>
      </c>
      <c r="T56">
        <v>151</v>
      </c>
      <c r="U56">
        <v>151</v>
      </c>
      <c r="V56">
        <v>158</v>
      </c>
      <c r="W56">
        <v>174</v>
      </c>
      <c r="X56">
        <v>176</v>
      </c>
      <c r="Y56">
        <v>167</v>
      </c>
      <c r="Z56">
        <v>184</v>
      </c>
      <c r="AA56">
        <v>167.1</v>
      </c>
      <c r="AB56">
        <v>11.029757728778799</v>
      </c>
      <c r="AC56">
        <v>3.4879156462786698</v>
      </c>
      <c r="AD56">
        <v>19128.521859346321</v>
      </c>
      <c r="AE56">
        <v>23639.759210577318</v>
      </c>
      <c r="AF56">
        <v>20734.592120666672</v>
      </c>
      <c r="AG56">
        <v>23364.91407672186</v>
      </c>
      <c r="AH56">
        <v>20761.732858654501</v>
      </c>
      <c r="AI56">
        <v>17941.288034712921</v>
      </c>
      <c r="AJ56">
        <v>19573.259627773561</v>
      </c>
      <c r="AK56">
        <v>22113.647275883872</v>
      </c>
      <c r="AL56">
        <v>20684.73772479641</v>
      </c>
      <c r="AM56">
        <v>23349.89985357341</v>
      </c>
      <c r="AN56">
        <v>21129.235264270679</v>
      </c>
      <c r="AO56">
        <v>1951.543822043383</v>
      </c>
      <c r="AP56">
        <v>617.13234312874022</v>
      </c>
    </row>
    <row r="57" spans="1:42">
      <c r="A57" t="s">
        <v>30</v>
      </c>
      <c r="B57">
        <v>14</v>
      </c>
      <c r="C57" t="s">
        <v>28</v>
      </c>
      <c r="D57">
        <v>2.9581580580793339</v>
      </c>
      <c r="E57">
        <v>2.5197483705041659</v>
      </c>
      <c r="F57">
        <v>2.5162504300682351</v>
      </c>
      <c r="G57">
        <v>2.926890056085333</v>
      </c>
      <c r="H57">
        <v>3.0577880862349991</v>
      </c>
      <c r="I57">
        <v>3.05990211605</v>
      </c>
      <c r="J57">
        <v>2.728790283237895</v>
      </c>
      <c r="K57">
        <v>2.5792167008073168</v>
      </c>
      <c r="L57">
        <v>2.667988788078314</v>
      </c>
      <c r="M57">
        <v>2.8789747279670732</v>
      </c>
      <c r="N57">
        <v>2.7893707617112669</v>
      </c>
      <c r="O57">
        <v>0.21357379908503449</v>
      </c>
      <c r="P57">
        <v>6.7537965364389427E-2</v>
      </c>
      <c r="Q57">
        <v>90</v>
      </c>
      <c r="R57">
        <v>96</v>
      </c>
      <c r="S57">
        <v>85</v>
      </c>
      <c r="T57">
        <v>75</v>
      </c>
      <c r="U57">
        <v>100</v>
      </c>
      <c r="V57">
        <v>102</v>
      </c>
      <c r="W57">
        <v>95</v>
      </c>
      <c r="X57">
        <v>82</v>
      </c>
      <c r="Y57">
        <v>83</v>
      </c>
      <c r="Z57">
        <v>82</v>
      </c>
      <c r="AA57">
        <v>89</v>
      </c>
      <c r="AB57">
        <v>8.9566858950296027</v>
      </c>
      <c r="AC57">
        <v>2.8323527714997341</v>
      </c>
      <c r="AD57">
        <v>16511.656312241121</v>
      </c>
      <c r="AE57">
        <v>14904.558505041659</v>
      </c>
      <c r="AF57">
        <v>20993.993608423531</v>
      </c>
      <c r="AG57">
        <v>15626.555754080009</v>
      </c>
      <c r="AH57">
        <v>21422.95264663719</v>
      </c>
      <c r="AI57">
        <v>21197.648812019601</v>
      </c>
      <c r="AJ57">
        <v>16339.468513842099</v>
      </c>
      <c r="AK57">
        <v>18380.855110273558</v>
      </c>
      <c r="AL57">
        <v>16531.373550313259</v>
      </c>
      <c r="AM57">
        <v>16101.61414634147</v>
      </c>
      <c r="AN57">
        <v>17801.067695921349</v>
      </c>
      <c r="AO57">
        <v>2507.835063623987</v>
      </c>
      <c r="AP57">
        <v>793.04707970850802</v>
      </c>
    </row>
    <row r="58" spans="1:42">
      <c r="A58" t="s">
        <v>30</v>
      </c>
      <c r="B58">
        <v>14</v>
      </c>
      <c r="C58" t="s">
        <v>20</v>
      </c>
      <c r="D58">
        <v>2.7152820020918038</v>
      </c>
      <c r="E58">
        <v>2.7605609605999999</v>
      </c>
      <c r="F58">
        <v>2.5172692127469389</v>
      </c>
      <c r="G58">
        <v>2.7689367840424661</v>
      </c>
      <c r="H58">
        <v>3.2162630518872311</v>
      </c>
      <c r="I58">
        <v>2.4602809476236112</v>
      </c>
      <c r="J58">
        <v>2.5395824641984128</v>
      </c>
      <c r="K58">
        <v>2.411139824641177</v>
      </c>
      <c r="L58">
        <v>2.57164580212069</v>
      </c>
      <c r="M58">
        <v>2.7549449578909089</v>
      </c>
      <c r="N58">
        <v>2.6715906007843242</v>
      </c>
      <c r="O58">
        <v>0.23253041586735909</v>
      </c>
      <c r="P58">
        <v>7.3532573940701257E-2</v>
      </c>
      <c r="Q58">
        <v>61</v>
      </c>
      <c r="R58">
        <v>65</v>
      </c>
      <c r="S58">
        <v>49</v>
      </c>
      <c r="T58">
        <v>73</v>
      </c>
      <c r="U58">
        <v>65</v>
      </c>
      <c r="V58">
        <v>72</v>
      </c>
      <c r="W58">
        <v>63</v>
      </c>
      <c r="X58">
        <v>68</v>
      </c>
      <c r="Y58">
        <v>58</v>
      </c>
      <c r="Z58">
        <v>55</v>
      </c>
      <c r="AA58">
        <v>62.9</v>
      </c>
      <c r="AB58">
        <v>7.4751439971265974</v>
      </c>
      <c r="AC58">
        <v>2.3638480868655201</v>
      </c>
      <c r="AD58">
        <v>19533.363202590172</v>
      </c>
      <c r="AE58">
        <v>18551.24548615385</v>
      </c>
      <c r="AF58">
        <v>18521.976438448979</v>
      </c>
      <c r="AG58">
        <v>19448.043507178081</v>
      </c>
      <c r="AH58">
        <v>15818.254728292301</v>
      </c>
      <c r="AI58">
        <v>17586.267388125001</v>
      </c>
      <c r="AJ58">
        <v>17133.37157853492</v>
      </c>
      <c r="AK58">
        <v>17152.765236485291</v>
      </c>
      <c r="AL58">
        <v>17924.363918258619</v>
      </c>
      <c r="AM58">
        <v>20207.360017272731</v>
      </c>
      <c r="AN58">
        <v>18187.701150133991</v>
      </c>
      <c r="AO58">
        <v>1331.258561298916</v>
      </c>
      <c r="AP58">
        <v>420.98092083034601</v>
      </c>
    </row>
    <row r="59" spans="1:42">
      <c r="A59" t="s">
        <v>70</v>
      </c>
      <c r="B59">
        <v>15</v>
      </c>
      <c r="C59" t="s">
        <v>159</v>
      </c>
      <c r="D59">
        <v>3.6469335541317101</v>
      </c>
      <c r="E59">
        <v>3.591978690995663</v>
      </c>
      <c r="F59">
        <v>3.7601821292172399</v>
      </c>
      <c r="G59">
        <v>3.8250540422364221</v>
      </c>
      <c r="H59">
        <v>3.5532776228426748</v>
      </c>
      <c r="I59">
        <v>3.4751554973538612</v>
      </c>
      <c r="J59">
        <v>3.5610690275254009</v>
      </c>
      <c r="K59">
        <v>3.9148407041062159</v>
      </c>
      <c r="L59">
        <v>4.1225725000236899</v>
      </c>
      <c r="M59">
        <v>3.8179513192053212</v>
      </c>
      <c r="N59">
        <v>3.7269015087638189</v>
      </c>
      <c r="O59">
        <v>0.19903350425834751</v>
      </c>
      <c r="P59">
        <v>6.2939920414119999E-2</v>
      </c>
      <c r="Q59">
        <v>164</v>
      </c>
      <c r="R59">
        <v>173</v>
      </c>
      <c r="S59">
        <v>174</v>
      </c>
      <c r="T59">
        <v>151</v>
      </c>
      <c r="U59">
        <v>157</v>
      </c>
      <c r="V59">
        <v>158</v>
      </c>
      <c r="W59">
        <v>174</v>
      </c>
      <c r="X59">
        <v>177</v>
      </c>
      <c r="Y59">
        <v>168</v>
      </c>
      <c r="Z59">
        <v>188</v>
      </c>
      <c r="AA59">
        <v>168.4</v>
      </c>
      <c r="AB59">
        <v>11.067469850371801</v>
      </c>
      <c r="AC59">
        <v>3.4998412662417842</v>
      </c>
      <c r="AD59">
        <v>19128.523774163401</v>
      </c>
      <c r="AE59">
        <v>23516.773173143931</v>
      </c>
      <c r="AF59">
        <v>20723.373662627011</v>
      </c>
      <c r="AG59">
        <v>23364.92708598014</v>
      </c>
      <c r="AH59">
        <v>20063.737712859682</v>
      </c>
      <c r="AI59">
        <v>17941.315244430829</v>
      </c>
      <c r="AJ59">
        <v>19573.264992198841</v>
      </c>
      <c r="AK59">
        <v>21993.02521008566</v>
      </c>
      <c r="AL59">
        <v>20561.919030676181</v>
      </c>
      <c r="AM59">
        <v>22930.63089375271</v>
      </c>
      <c r="AN59">
        <v>20979.749077991841</v>
      </c>
      <c r="AO59">
        <v>1905.3997440390681</v>
      </c>
      <c r="AP59">
        <v>602.54030442652925</v>
      </c>
    </row>
    <row r="60" spans="1:42">
      <c r="A60" t="s">
        <v>70</v>
      </c>
      <c r="B60">
        <v>15</v>
      </c>
      <c r="C60" t="s">
        <v>28</v>
      </c>
      <c r="D60">
        <v>2.877864257033762</v>
      </c>
      <c r="E60">
        <v>2.5199950694766402</v>
      </c>
      <c r="F60">
        <v>2.5194976375032958</v>
      </c>
      <c r="G60">
        <v>2.9267167162186669</v>
      </c>
      <c r="H60">
        <v>3.0075066217857152</v>
      </c>
      <c r="I60">
        <v>3.0147635311857139</v>
      </c>
      <c r="J60">
        <v>2.6554145813896941</v>
      </c>
      <c r="K60">
        <v>2.579210745795121</v>
      </c>
      <c r="L60">
        <v>2.6412791290535722</v>
      </c>
      <c r="M60">
        <v>2.8779252211621951</v>
      </c>
      <c r="N60">
        <v>2.7620173510604369</v>
      </c>
      <c r="O60">
        <v>0.19857194453232449</v>
      </c>
      <c r="P60">
        <v>6.2793962413076429E-2</v>
      </c>
      <c r="Q60">
        <v>93</v>
      </c>
      <c r="R60">
        <v>96</v>
      </c>
      <c r="S60">
        <v>91</v>
      </c>
      <c r="T60">
        <v>75</v>
      </c>
      <c r="U60">
        <v>105</v>
      </c>
      <c r="V60">
        <v>105</v>
      </c>
      <c r="W60">
        <v>98</v>
      </c>
      <c r="X60">
        <v>82</v>
      </c>
      <c r="Y60">
        <v>84</v>
      </c>
      <c r="Z60">
        <v>82</v>
      </c>
      <c r="AA60">
        <v>91.1</v>
      </c>
      <c r="AB60">
        <v>10.20294075254777</v>
      </c>
      <c r="AC60">
        <v>3.2264531609803351</v>
      </c>
      <c r="AD60">
        <v>15989.217932687639</v>
      </c>
      <c r="AE60">
        <v>14880.055057924381</v>
      </c>
      <c r="AF60">
        <v>19764.835418925832</v>
      </c>
      <c r="AG60">
        <v>15626.567207520009</v>
      </c>
      <c r="AH60">
        <v>20598.295934519709</v>
      </c>
      <c r="AI60">
        <v>20656.743311990482</v>
      </c>
      <c r="AJ60">
        <v>15873.12312789795</v>
      </c>
      <c r="AK60">
        <v>18380.856292346722</v>
      </c>
      <c r="AL60">
        <v>16362.60348763097</v>
      </c>
      <c r="AM60">
        <v>16101.72214146342</v>
      </c>
      <c r="AN60">
        <v>17423.40199129071</v>
      </c>
      <c r="AO60">
        <v>2210.1554823190991</v>
      </c>
      <c r="AP60">
        <v>698.91253072363577</v>
      </c>
    </row>
    <row r="61" spans="1:42">
      <c r="A61" t="s">
        <v>70</v>
      </c>
      <c r="B61">
        <v>15</v>
      </c>
      <c r="C61" t="s">
        <v>20</v>
      </c>
      <c r="D61">
        <v>2.6823858442354842</v>
      </c>
      <c r="E61">
        <v>2.6488927397117652</v>
      </c>
      <c r="F61">
        <v>2.5172592478489801</v>
      </c>
      <c r="G61">
        <v>2.703588053072</v>
      </c>
      <c r="H61">
        <v>3.1618773729272731</v>
      </c>
      <c r="I61">
        <v>2.4264277624082191</v>
      </c>
      <c r="J61">
        <v>2.5742291342396828</v>
      </c>
      <c r="K61">
        <v>2.446131293307463</v>
      </c>
      <c r="L61">
        <v>2.5716410665517242</v>
      </c>
      <c r="M61">
        <v>2.7121303425714278</v>
      </c>
      <c r="N61">
        <v>2.6444562856874021</v>
      </c>
      <c r="O61">
        <v>0.20831106384564321</v>
      </c>
      <c r="P61">
        <v>6.5873742356498635E-2</v>
      </c>
      <c r="Q61">
        <v>62</v>
      </c>
      <c r="R61">
        <v>68</v>
      </c>
      <c r="S61">
        <v>49</v>
      </c>
      <c r="T61">
        <v>75</v>
      </c>
      <c r="U61">
        <v>66</v>
      </c>
      <c r="V61">
        <v>73</v>
      </c>
      <c r="W61">
        <v>63</v>
      </c>
      <c r="X61">
        <v>67</v>
      </c>
      <c r="Y61">
        <v>58</v>
      </c>
      <c r="Z61">
        <v>56</v>
      </c>
      <c r="AA61">
        <v>63.7</v>
      </c>
      <c r="AB61">
        <v>7.8888106412394858</v>
      </c>
      <c r="AC61">
        <v>2.4946609656090208</v>
      </c>
      <c r="AD61">
        <v>19229.342913612909</v>
      </c>
      <c r="AE61">
        <v>17788.209811816181</v>
      </c>
      <c r="AF61">
        <v>18521.976797020408</v>
      </c>
      <c r="AG61">
        <v>18948.993123266671</v>
      </c>
      <c r="AH61">
        <v>15604.305993757571</v>
      </c>
      <c r="AI61">
        <v>17351.818992410961</v>
      </c>
      <c r="AJ61">
        <v>17069.01905278254</v>
      </c>
      <c r="AK61">
        <v>17364.024447970151</v>
      </c>
      <c r="AL61">
        <v>17924.3648367069</v>
      </c>
      <c r="AM61">
        <v>19847.98727910715</v>
      </c>
      <c r="AN61">
        <v>17965.00432484514</v>
      </c>
      <c r="AO61">
        <v>1227.8434714560749</v>
      </c>
      <c r="AP61">
        <v>388.2781979969136</v>
      </c>
    </row>
    <row r="62" spans="1:42">
      <c r="A62" t="s">
        <v>70</v>
      </c>
      <c r="B62">
        <v>15</v>
      </c>
      <c r="C62" t="s">
        <v>32</v>
      </c>
      <c r="D62">
        <v>0.1078186035</v>
      </c>
      <c r="E62">
        <v>0.32354629474285712</v>
      </c>
      <c r="F62">
        <v>0.33855438219999989</v>
      </c>
      <c r="G62">
        <v>0.17991638195000001</v>
      </c>
      <c r="H62">
        <v>0.30583699530000003</v>
      </c>
      <c r="I62">
        <v>0.29615783692499997</v>
      </c>
      <c r="J62">
        <v>0.31151035780000003</v>
      </c>
      <c r="K62">
        <v>0.27319335900000002</v>
      </c>
      <c r="L62">
        <v>0.13594563813999999</v>
      </c>
      <c r="M62">
        <v>0.157643636</v>
      </c>
      <c r="N62">
        <v>0.24301234855578571</v>
      </c>
      <c r="O62">
        <v>8.755810374484882E-2</v>
      </c>
      <c r="P62">
        <v>2.7688303543904079E-2</v>
      </c>
      <c r="Q62">
        <v>2</v>
      </c>
      <c r="R62">
        <v>7</v>
      </c>
      <c r="S62">
        <v>3</v>
      </c>
      <c r="T62">
        <v>4</v>
      </c>
      <c r="U62">
        <v>6</v>
      </c>
      <c r="V62">
        <v>4</v>
      </c>
      <c r="W62">
        <v>7</v>
      </c>
      <c r="X62">
        <v>1</v>
      </c>
      <c r="Y62">
        <v>3</v>
      </c>
      <c r="Z62">
        <v>3</v>
      </c>
      <c r="AA62">
        <v>4</v>
      </c>
      <c r="AB62">
        <v>2.0548046676563261</v>
      </c>
      <c r="AC62">
        <v>0.64978628965393093</v>
      </c>
      <c r="AD62">
        <v>1399.7773749999999</v>
      </c>
      <c r="AE62">
        <v>2905.0057710757142</v>
      </c>
      <c r="AF62">
        <v>3132.703794666666</v>
      </c>
      <c r="AG62">
        <v>1300.2563942500001</v>
      </c>
      <c r="AH62">
        <v>4702.796456666666</v>
      </c>
      <c r="AI62">
        <v>2716.9635625000001</v>
      </c>
      <c r="AJ62">
        <v>1867.691820428571</v>
      </c>
      <c r="AK62">
        <v>2910.4433600000002</v>
      </c>
      <c r="AL62">
        <v>1650.7841069999999</v>
      </c>
      <c r="AM62">
        <v>2799.1954033333332</v>
      </c>
      <c r="AN62">
        <v>2538.5618044920948</v>
      </c>
      <c r="AO62">
        <v>1026.1955904001161</v>
      </c>
      <c r="AP62">
        <v>324.5115390485588</v>
      </c>
    </row>
    <row r="63" spans="1:42">
      <c r="A63" t="s">
        <v>511</v>
      </c>
      <c r="B63">
        <v>16</v>
      </c>
      <c r="C63" t="s">
        <v>159</v>
      </c>
      <c r="D63">
        <v>3.6469514176987832</v>
      </c>
      <c r="E63">
        <v>3.6133436700615098</v>
      </c>
      <c r="F63">
        <v>3.7563285394701138</v>
      </c>
      <c r="G63">
        <v>3.784321275624182</v>
      </c>
      <c r="H63">
        <v>3.529506746525827</v>
      </c>
      <c r="I63">
        <v>3.453822790193144</v>
      </c>
      <c r="J63">
        <v>3.5610934506575851</v>
      </c>
      <c r="K63">
        <v>3.9352085108056838</v>
      </c>
      <c r="L63">
        <v>4.1456571104429951</v>
      </c>
      <c r="M63">
        <v>3.7290298193821618</v>
      </c>
      <c r="N63">
        <v>3.7155263330861978</v>
      </c>
      <c r="O63">
        <v>0.2060037796064188</v>
      </c>
      <c r="P63">
        <v>6.5144115015962831E-2</v>
      </c>
      <c r="Q63">
        <v>164</v>
      </c>
      <c r="R63">
        <v>172</v>
      </c>
      <c r="S63">
        <v>174</v>
      </c>
      <c r="T63">
        <v>153</v>
      </c>
      <c r="U63">
        <v>151</v>
      </c>
      <c r="V63">
        <v>159</v>
      </c>
      <c r="W63">
        <v>174</v>
      </c>
      <c r="X63">
        <v>176</v>
      </c>
      <c r="Y63">
        <v>167</v>
      </c>
      <c r="Z63">
        <v>185</v>
      </c>
      <c r="AA63">
        <v>167.5</v>
      </c>
      <c r="AB63">
        <v>10.803805913761231</v>
      </c>
      <c r="AC63">
        <v>3.4164634085882168</v>
      </c>
      <c r="AD63">
        <v>19128.521859346321</v>
      </c>
      <c r="AE63">
        <v>23639.759210577318</v>
      </c>
      <c r="AF63">
        <v>20734.594426471271</v>
      </c>
      <c r="AG63">
        <v>23075.787750751449</v>
      </c>
      <c r="AH63">
        <v>20761.732858654501</v>
      </c>
      <c r="AI63">
        <v>17828.46355178528</v>
      </c>
      <c r="AJ63">
        <v>19573.259776336781</v>
      </c>
      <c r="AK63">
        <v>22113.647275883872</v>
      </c>
      <c r="AL63">
        <v>20684.738744520961</v>
      </c>
      <c r="AM63">
        <v>23223.716478727289</v>
      </c>
      <c r="AN63">
        <v>21076.422193305501</v>
      </c>
      <c r="AO63">
        <v>1921.4348729812721</v>
      </c>
      <c r="AP63">
        <v>607.61105742971438</v>
      </c>
    </row>
    <row r="64" spans="1:42">
      <c r="A64" t="s">
        <v>511</v>
      </c>
      <c r="B64">
        <v>16</v>
      </c>
      <c r="C64" t="s">
        <v>28</v>
      </c>
      <c r="D64">
        <v>2.9581580580793339</v>
      </c>
      <c r="E64">
        <v>2.5197483705041659</v>
      </c>
      <c r="F64">
        <v>2.478959322055172</v>
      </c>
      <c r="G64">
        <v>2.926789550833333</v>
      </c>
      <c r="H64">
        <v>3.0577880862349991</v>
      </c>
      <c r="I64">
        <v>3.032532626408738</v>
      </c>
      <c r="J64">
        <v>2.728786428395789</v>
      </c>
      <c r="K64">
        <v>2.5792167008073168</v>
      </c>
      <c r="L64">
        <v>2.6679681986807231</v>
      </c>
      <c r="M64">
        <v>2.878957608381707</v>
      </c>
      <c r="N64">
        <v>2.7828904950381279</v>
      </c>
      <c r="O64">
        <v>0.21545294946000551</v>
      </c>
      <c r="P64">
        <v>6.8132204889476231E-2</v>
      </c>
      <c r="Q64">
        <v>90</v>
      </c>
      <c r="R64">
        <v>96</v>
      </c>
      <c r="S64">
        <v>87</v>
      </c>
      <c r="T64">
        <v>75</v>
      </c>
      <c r="U64">
        <v>100</v>
      </c>
      <c r="V64">
        <v>103</v>
      </c>
      <c r="W64">
        <v>95</v>
      </c>
      <c r="X64">
        <v>82</v>
      </c>
      <c r="Y64">
        <v>83</v>
      </c>
      <c r="Z64">
        <v>82</v>
      </c>
      <c r="AA64">
        <v>89.3</v>
      </c>
      <c r="AB64">
        <v>9.0437209647848444</v>
      </c>
      <c r="AC64">
        <v>2.859875677173553</v>
      </c>
      <c r="AD64">
        <v>16511.656312241121</v>
      </c>
      <c r="AE64">
        <v>14904.558505041659</v>
      </c>
      <c r="AF64">
        <v>20536.787705931951</v>
      </c>
      <c r="AG64">
        <v>15626.597385826661</v>
      </c>
      <c r="AH64">
        <v>21422.95264663719</v>
      </c>
      <c r="AI64">
        <v>20996.025392834948</v>
      </c>
      <c r="AJ64">
        <v>16339.46862963157</v>
      </c>
      <c r="AK64">
        <v>18380.855110273558</v>
      </c>
      <c r="AL64">
        <v>16531.374420915679</v>
      </c>
      <c r="AM64">
        <v>16101.61606243904</v>
      </c>
      <c r="AN64">
        <v>17735.18921717734</v>
      </c>
      <c r="AO64">
        <v>2415.6876177074109</v>
      </c>
      <c r="AP64">
        <v>763.9074987421518</v>
      </c>
    </row>
    <row r="65" spans="1:42">
      <c r="A65" t="s">
        <v>511</v>
      </c>
      <c r="B65">
        <v>16</v>
      </c>
      <c r="C65" t="s">
        <v>20</v>
      </c>
      <c r="D65">
        <v>2.7152820020918038</v>
      </c>
      <c r="E65">
        <v>2.7605609605999999</v>
      </c>
      <c r="F65">
        <v>2.5173190374408172</v>
      </c>
      <c r="G65">
        <v>2.7687691467287672</v>
      </c>
      <c r="H65">
        <v>3.2162630518872311</v>
      </c>
      <c r="I65">
        <v>2.460284338581944</v>
      </c>
      <c r="J65">
        <v>2.5396139505095232</v>
      </c>
      <c r="K65">
        <v>2.411139824641177</v>
      </c>
      <c r="L65">
        <v>2.5716394881896552</v>
      </c>
      <c r="M65">
        <v>2.7549627135272732</v>
      </c>
      <c r="N65">
        <v>2.6715834514198189</v>
      </c>
      <c r="O65">
        <v>0.2325176314822367</v>
      </c>
      <c r="P65">
        <v>7.3528531163154096E-2</v>
      </c>
      <c r="Q65">
        <v>61</v>
      </c>
      <c r="R65">
        <v>65</v>
      </c>
      <c r="S65">
        <v>49</v>
      </c>
      <c r="T65">
        <v>73</v>
      </c>
      <c r="U65">
        <v>65</v>
      </c>
      <c r="V65">
        <v>72</v>
      </c>
      <c r="W65">
        <v>63</v>
      </c>
      <c r="X65">
        <v>68</v>
      </c>
      <c r="Y65">
        <v>58</v>
      </c>
      <c r="Z65">
        <v>55</v>
      </c>
      <c r="AA65">
        <v>62.9</v>
      </c>
      <c r="AB65">
        <v>7.4751439971265974</v>
      </c>
      <c r="AC65">
        <v>2.3638480868655201</v>
      </c>
      <c r="AD65">
        <v>19533.363202590172</v>
      </c>
      <c r="AE65">
        <v>18551.24548615385</v>
      </c>
      <c r="AF65">
        <v>18521.97797334694</v>
      </c>
      <c r="AG65">
        <v>19448.06275383562</v>
      </c>
      <c r="AH65">
        <v>15818.254728292301</v>
      </c>
      <c r="AI65">
        <v>17586.267572430552</v>
      </c>
      <c r="AJ65">
        <v>17133.371789725399</v>
      </c>
      <c r="AK65">
        <v>17152.765236485291</v>
      </c>
      <c r="AL65">
        <v>17924.365374637931</v>
      </c>
      <c r="AM65">
        <v>20207.361674727279</v>
      </c>
      <c r="AN65">
        <v>18187.703579222529</v>
      </c>
      <c r="AO65">
        <v>1331.2608482788</v>
      </c>
      <c r="AP65">
        <v>420.9816440368856</v>
      </c>
    </row>
    <row r="66" spans="1:42">
      <c r="A66" t="s">
        <v>511</v>
      </c>
      <c r="B66">
        <v>16</v>
      </c>
      <c r="C66" t="s">
        <v>34</v>
      </c>
      <c r="F66">
        <v>0.24271392815000001</v>
      </c>
      <c r="G66">
        <v>0.1150716147333334</v>
      </c>
      <c r="I66">
        <v>0.15180587749999999</v>
      </c>
      <c r="J66">
        <v>0.49544525099999998</v>
      </c>
      <c r="K66">
        <v>6.0424804699999987E-2</v>
      </c>
      <c r="L66">
        <v>0.14770507799999999</v>
      </c>
      <c r="M66">
        <v>3.0151367200000001E-2</v>
      </c>
      <c r="N66">
        <v>0.17761684589761911</v>
      </c>
      <c r="O66">
        <v>0.15610113870236861</v>
      </c>
      <c r="P66">
        <v>5.9000684625781022E-2</v>
      </c>
      <c r="S66">
        <v>4</v>
      </c>
      <c r="T66">
        <v>3</v>
      </c>
      <c r="V66">
        <v>2</v>
      </c>
      <c r="W66">
        <v>1</v>
      </c>
      <c r="X66">
        <v>1</v>
      </c>
      <c r="Y66">
        <v>1</v>
      </c>
      <c r="Z66">
        <v>1</v>
      </c>
      <c r="AA66">
        <v>1.857142857142857</v>
      </c>
      <c r="AB66">
        <v>1.214985792587912</v>
      </c>
      <c r="AC66">
        <v>0.4592214648091883</v>
      </c>
      <c r="AF66">
        <v>1391.63179825</v>
      </c>
      <c r="AG66">
        <v>2869.2834466666659</v>
      </c>
      <c r="AI66">
        <v>287.41542049999998</v>
      </c>
      <c r="AJ66">
        <v>160.352463</v>
      </c>
      <c r="AK66">
        <v>1020.95099</v>
      </c>
      <c r="AL66">
        <v>1862.65796</v>
      </c>
      <c r="AM66">
        <v>995.65661599999999</v>
      </c>
      <c r="AN66">
        <v>1226.8498134880961</v>
      </c>
      <c r="AO66">
        <v>934.95022492062162</v>
      </c>
      <c r="AP66">
        <v>353.37796905198121</v>
      </c>
    </row>
    <row r="67" spans="1:42">
      <c r="A67" t="s">
        <v>77</v>
      </c>
      <c r="B67">
        <v>17</v>
      </c>
      <c r="C67" t="s">
        <v>159</v>
      </c>
      <c r="D67">
        <v>3.276982519547889</v>
      </c>
      <c r="E67">
        <v>3.2414181888202118</v>
      </c>
      <c r="F67">
        <v>3.369190138206327</v>
      </c>
      <c r="G67">
        <v>3.3432637307967039</v>
      </c>
      <c r="H67">
        <v>3.2307151757547619</v>
      </c>
      <c r="I67">
        <v>3.400224959011179</v>
      </c>
      <c r="J67">
        <v>3.509954400627513</v>
      </c>
      <c r="K67">
        <v>3.4846213037388889</v>
      </c>
      <c r="L67">
        <v>3.7072992988482318</v>
      </c>
      <c r="M67">
        <v>3.4031412752625578</v>
      </c>
      <c r="N67">
        <v>3.3966810990614258</v>
      </c>
      <c r="O67">
        <v>0.14402563676084981</v>
      </c>
      <c r="P67">
        <v>4.5544905362036113E-2</v>
      </c>
      <c r="Q67">
        <v>180</v>
      </c>
      <c r="R67">
        <v>188</v>
      </c>
      <c r="S67">
        <v>196</v>
      </c>
      <c r="T67">
        <v>182</v>
      </c>
      <c r="U67">
        <v>168</v>
      </c>
      <c r="V67">
        <v>161</v>
      </c>
      <c r="W67">
        <v>181</v>
      </c>
      <c r="X67">
        <v>198</v>
      </c>
      <c r="Y67">
        <v>187</v>
      </c>
      <c r="Z67">
        <v>211</v>
      </c>
      <c r="AA67">
        <v>185.2</v>
      </c>
      <c r="AB67">
        <v>14.505171491574989</v>
      </c>
      <c r="AC67">
        <v>4.5869379764718854</v>
      </c>
      <c r="AD67">
        <v>18037.45300128833</v>
      </c>
      <c r="AE67">
        <v>22151.781079525001</v>
      </c>
      <c r="AF67">
        <v>18436.557416336738</v>
      </c>
      <c r="AG67">
        <v>20284.814653329671</v>
      </c>
      <c r="AH67">
        <v>18431.905717602109</v>
      </c>
      <c r="AI67">
        <v>16966.18724505592</v>
      </c>
      <c r="AJ67">
        <v>19002.027205912709</v>
      </c>
      <c r="AK67">
        <v>19895.880045747788</v>
      </c>
      <c r="AL67">
        <v>18864.114405101609</v>
      </c>
      <c r="AM67">
        <v>20207.987179175841</v>
      </c>
      <c r="AN67">
        <v>19227.870794907569</v>
      </c>
      <c r="AO67">
        <v>1454.823947596856</v>
      </c>
      <c r="AP67">
        <v>460.05572689635102</v>
      </c>
    </row>
    <row r="68" spans="1:42">
      <c r="A68" t="s">
        <v>77</v>
      </c>
      <c r="B68">
        <v>17</v>
      </c>
      <c r="C68" t="s">
        <v>28</v>
      </c>
      <c r="D68">
        <v>2.6359161641119049</v>
      </c>
      <c r="E68">
        <v>2.369846890048215</v>
      </c>
      <c r="F68">
        <v>1.9928776936906969</v>
      </c>
      <c r="G68">
        <v>2.2570945541076912</v>
      </c>
      <c r="H68">
        <v>2.8108097795216831</v>
      </c>
      <c r="I68">
        <v>2.602576227012475</v>
      </c>
      <c r="J68">
        <v>2.346603394353779</v>
      </c>
      <c r="K68">
        <v>2.3483783133571432</v>
      </c>
      <c r="L68">
        <v>2.272140502453571</v>
      </c>
      <c r="M68">
        <v>2.3057291664333341</v>
      </c>
      <c r="N68">
        <v>2.3941972685090489</v>
      </c>
      <c r="O68">
        <v>0.231649233939688</v>
      </c>
      <c r="P68">
        <v>7.32539197482594E-2</v>
      </c>
      <c r="Q68">
        <v>84</v>
      </c>
      <c r="R68">
        <v>84</v>
      </c>
      <c r="S68">
        <v>86</v>
      </c>
      <c r="T68">
        <v>78</v>
      </c>
      <c r="U68">
        <v>101</v>
      </c>
      <c r="V68">
        <v>101</v>
      </c>
      <c r="W68">
        <v>90</v>
      </c>
      <c r="X68">
        <v>77</v>
      </c>
      <c r="Y68">
        <v>84</v>
      </c>
      <c r="Z68">
        <v>75</v>
      </c>
      <c r="AA68">
        <v>86</v>
      </c>
      <c r="AB68">
        <v>9.0921211313239034</v>
      </c>
      <c r="AC68">
        <v>2.8751811537130432</v>
      </c>
      <c r="AD68">
        <v>13492.794656008329</v>
      </c>
      <c r="AE68">
        <v>12210.42103838096</v>
      </c>
      <c r="AF68">
        <v>16277.75926755814</v>
      </c>
      <c r="AG68">
        <v>13632.24609197437</v>
      </c>
      <c r="AH68">
        <v>18323.339835459989</v>
      </c>
      <c r="AI68">
        <v>17666.33524600001</v>
      </c>
      <c r="AJ68">
        <v>12696.06351987778</v>
      </c>
      <c r="AK68">
        <v>14927.96405714753</v>
      </c>
      <c r="AL68">
        <v>14757.586483833329</v>
      </c>
      <c r="AM68">
        <v>13538.81388266666</v>
      </c>
      <c r="AN68">
        <v>14752.33240789071</v>
      </c>
      <c r="AO68">
        <v>2071.0844941942951</v>
      </c>
      <c r="AP68">
        <v>654.93442283117463</v>
      </c>
    </row>
    <row r="69" spans="1:42">
      <c r="A69" t="s">
        <v>77</v>
      </c>
      <c r="B69">
        <v>17</v>
      </c>
      <c r="C69" t="s">
        <v>36</v>
      </c>
      <c r="D69">
        <v>3.520003253278333</v>
      </c>
      <c r="E69">
        <v>3.9849736157692308</v>
      </c>
      <c r="F69">
        <v>3.4038541412208958</v>
      </c>
      <c r="G69">
        <v>3.6304053580912279</v>
      </c>
      <c r="H69">
        <v>3.1693836559454551</v>
      </c>
      <c r="I69">
        <v>2.956303186129464</v>
      </c>
      <c r="J69">
        <v>3.157727472925862</v>
      </c>
      <c r="K69">
        <v>3.0618648194067788</v>
      </c>
      <c r="L69">
        <v>2.7517660813709681</v>
      </c>
      <c r="M69">
        <v>3.963072556328846</v>
      </c>
      <c r="N69">
        <v>3.3599354140467059</v>
      </c>
      <c r="O69">
        <v>0.41552974761469919</v>
      </c>
      <c r="P69">
        <v>0.13140204380173681</v>
      </c>
      <c r="Q69">
        <v>60</v>
      </c>
      <c r="R69">
        <v>52</v>
      </c>
      <c r="S69">
        <v>67</v>
      </c>
      <c r="T69">
        <v>57</v>
      </c>
      <c r="U69">
        <v>55</v>
      </c>
      <c r="V69">
        <v>56</v>
      </c>
      <c r="W69">
        <v>58</v>
      </c>
      <c r="X69">
        <v>59</v>
      </c>
      <c r="Y69">
        <v>62</v>
      </c>
      <c r="Z69">
        <v>52</v>
      </c>
      <c r="AA69">
        <v>57.8</v>
      </c>
      <c r="AB69">
        <v>4.5655716448703796</v>
      </c>
      <c r="AC69">
        <v>1.443760521847181</v>
      </c>
      <c r="AD69">
        <v>30279.08810183332</v>
      </c>
      <c r="AE69">
        <v>25402.18382711539</v>
      </c>
      <c r="AF69">
        <v>21301.924651343292</v>
      </c>
      <c r="AG69">
        <v>20697.080569298239</v>
      </c>
      <c r="AH69">
        <v>25243.738242636358</v>
      </c>
      <c r="AI69">
        <v>25045.206838035709</v>
      </c>
      <c r="AJ69">
        <v>25558.616033965522</v>
      </c>
      <c r="AK69">
        <v>25050.410005762711</v>
      </c>
      <c r="AL69">
        <v>21177.751111935479</v>
      </c>
      <c r="AM69">
        <v>28171.535761923089</v>
      </c>
      <c r="AN69">
        <v>24792.753514384909</v>
      </c>
      <c r="AO69">
        <v>3070.2182252125731</v>
      </c>
      <c r="AP69">
        <v>970.88825054315305</v>
      </c>
    </row>
    <row r="70" spans="1:42">
      <c r="A70" t="s">
        <v>77</v>
      </c>
      <c r="B70">
        <v>17</v>
      </c>
      <c r="C70" t="s">
        <v>20</v>
      </c>
      <c r="D70">
        <v>2.1227804515412698</v>
      </c>
      <c r="E70">
        <v>1.831682730666667</v>
      </c>
      <c r="F70">
        <v>1.7566490951428571</v>
      </c>
      <c r="G70">
        <v>1.8178494935428571</v>
      </c>
      <c r="H70">
        <v>2.2253639629013522</v>
      </c>
      <c r="I70">
        <v>2.0904950704086311</v>
      </c>
      <c r="J70">
        <v>2.129444979401526</v>
      </c>
      <c r="K70">
        <v>1.868534862256521</v>
      </c>
      <c r="L70">
        <v>2.0164880579649118</v>
      </c>
      <c r="M70">
        <v>1.991191282023729</v>
      </c>
      <c r="N70">
        <v>1.985047998585032</v>
      </c>
      <c r="O70">
        <v>0.15879245613050941</v>
      </c>
      <c r="P70">
        <v>5.0214583662477712E-2</v>
      </c>
      <c r="Q70">
        <v>63</v>
      </c>
      <c r="R70">
        <v>69</v>
      </c>
      <c r="S70">
        <v>49</v>
      </c>
      <c r="T70">
        <v>77</v>
      </c>
      <c r="U70">
        <v>74</v>
      </c>
      <c r="V70">
        <v>73</v>
      </c>
      <c r="W70">
        <v>59</v>
      </c>
      <c r="X70">
        <v>69</v>
      </c>
      <c r="Y70">
        <v>57</v>
      </c>
      <c r="Z70">
        <v>59</v>
      </c>
      <c r="AA70">
        <v>64.900000000000006</v>
      </c>
      <c r="AB70">
        <v>8.9249961095540851</v>
      </c>
      <c r="AC70">
        <v>2.8223315814332581</v>
      </c>
      <c r="AD70">
        <v>9788.5784532698399</v>
      </c>
      <c r="AE70">
        <v>12722.63089884058</v>
      </c>
      <c r="AF70">
        <v>12001.554688938781</v>
      </c>
      <c r="AG70">
        <v>14568.02591322467</v>
      </c>
      <c r="AH70">
        <v>9030.4834575945952</v>
      </c>
      <c r="AI70">
        <v>11072.693370095891</v>
      </c>
      <c r="AJ70">
        <v>10466.528417881351</v>
      </c>
      <c r="AK70">
        <v>9992.0066397463761</v>
      </c>
      <c r="AL70">
        <v>10449.257046964911</v>
      </c>
      <c r="AM70">
        <v>12089.744379881349</v>
      </c>
      <c r="AN70">
        <v>11218.15032664383</v>
      </c>
      <c r="AO70">
        <v>1645.492406331819</v>
      </c>
      <c r="AP70">
        <v>520.35038765198192</v>
      </c>
    </row>
    <row r="71" spans="1:42">
      <c r="A71" t="s">
        <v>512</v>
      </c>
      <c r="B71">
        <v>18</v>
      </c>
      <c r="C71" t="s">
        <v>159</v>
      </c>
      <c r="D71">
        <v>3.5667938055450872</v>
      </c>
      <c r="E71">
        <v>3.5558799964814982</v>
      </c>
      <c r="F71">
        <v>3.7296878691484081</v>
      </c>
      <c r="G71">
        <v>3.5608176064807009</v>
      </c>
      <c r="H71">
        <v>3.504305152482714</v>
      </c>
      <c r="I71">
        <v>3.366665482716408</v>
      </c>
      <c r="J71">
        <v>3.5593463466191109</v>
      </c>
      <c r="K71">
        <v>3.843024099314754</v>
      </c>
      <c r="L71">
        <v>4.0719192333098846</v>
      </c>
      <c r="M71">
        <v>3.62981303947761</v>
      </c>
      <c r="N71">
        <v>3.6388252631576181</v>
      </c>
      <c r="O71">
        <v>0.19839408932257099</v>
      </c>
      <c r="P71">
        <v>6.2737719657421642E-2</v>
      </c>
      <c r="Q71">
        <v>173</v>
      </c>
      <c r="R71">
        <v>175</v>
      </c>
      <c r="S71">
        <v>182</v>
      </c>
      <c r="T71">
        <v>171</v>
      </c>
      <c r="U71">
        <v>162</v>
      </c>
      <c r="V71">
        <v>167</v>
      </c>
      <c r="W71">
        <v>180</v>
      </c>
      <c r="X71">
        <v>183</v>
      </c>
      <c r="Y71">
        <v>174</v>
      </c>
      <c r="Z71">
        <v>201</v>
      </c>
      <c r="AA71">
        <v>176.8</v>
      </c>
      <c r="AB71">
        <v>10.726913193769519</v>
      </c>
      <c r="AC71">
        <v>3.3921477955222801</v>
      </c>
      <c r="AD71">
        <v>18569.69193248844</v>
      </c>
      <c r="AE71">
        <v>23281.257064345151</v>
      </c>
      <c r="AF71">
        <v>20251.925847879131</v>
      </c>
      <c r="AG71">
        <v>21373.10445903509</v>
      </c>
      <c r="AH71">
        <v>19380.247373995178</v>
      </c>
      <c r="AI71">
        <v>17055.039110108741</v>
      </c>
      <c r="AJ71">
        <v>19243.99643617222</v>
      </c>
      <c r="AK71">
        <v>21449.636723866399</v>
      </c>
      <c r="AL71">
        <v>20228.776145689659</v>
      </c>
      <c r="AM71">
        <v>21762.794115484379</v>
      </c>
      <c r="AN71">
        <v>20259.646920906442</v>
      </c>
      <c r="AO71">
        <v>1794.3368921182009</v>
      </c>
      <c r="AP71">
        <v>567.41914687613462</v>
      </c>
    </row>
    <row r="72" spans="1:42">
      <c r="A72" t="s">
        <v>512</v>
      </c>
      <c r="B72">
        <v>18</v>
      </c>
      <c r="C72" t="s">
        <v>28</v>
      </c>
      <c r="D72">
        <v>2.8516472640580641</v>
      </c>
      <c r="E72">
        <v>2.4398655751804039</v>
      </c>
      <c r="F72">
        <v>2.5583530393146061</v>
      </c>
      <c r="G72">
        <v>2.977130206034615</v>
      </c>
      <c r="H72">
        <v>2.869311850987609</v>
      </c>
      <c r="I72">
        <v>2.9959703586250002</v>
      </c>
      <c r="J72">
        <v>2.799549183982978</v>
      </c>
      <c r="K72">
        <v>2.5123960756047059</v>
      </c>
      <c r="L72">
        <v>2.637749427755931</v>
      </c>
      <c r="M72">
        <v>2.885610440978049</v>
      </c>
      <c r="N72">
        <v>2.752758342252196</v>
      </c>
      <c r="O72">
        <v>0.19983159453320529</v>
      </c>
      <c r="P72">
        <v>6.3192298718818096E-2</v>
      </c>
      <c r="Q72">
        <v>93</v>
      </c>
      <c r="R72">
        <v>99</v>
      </c>
      <c r="S72">
        <v>89</v>
      </c>
      <c r="T72">
        <v>78</v>
      </c>
      <c r="U72">
        <v>113</v>
      </c>
      <c r="V72">
        <v>104</v>
      </c>
      <c r="W72">
        <v>94</v>
      </c>
      <c r="X72">
        <v>85</v>
      </c>
      <c r="Y72">
        <v>86</v>
      </c>
      <c r="Z72">
        <v>82</v>
      </c>
      <c r="AA72">
        <v>92.3</v>
      </c>
      <c r="AB72">
        <v>10.687999500997989</v>
      </c>
      <c r="AC72">
        <v>3.3798422053896742</v>
      </c>
      <c r="AD72">
        <v>16084.431230769889</v>
      </c>
      <c r="AE72">
        <v>14493.45533021212</v>
      </c>
      <c r="AF72">
        <v>20120.948652910109</v>
      </c>
      <c r="AG72">
        <v>15254.198793474359</v>
      </c>
      <c r="AH72">
        <v>19400.542474632039</v>
      </c>
      <c r="AI72">
        <v>20610.58448024519</v>
      </c>
      <c r="AJ72">
        <v>16799.90199922341</v>
      </c>
      <c r="AK72">
        <v>17675.491631021061</v>
      </c>
      <c r="AL72">
        <v>16180.21733361627</v>
      </c>
      <c r="AM72">
        <v>16204.750014146341</v>
      </c>
      <c r="AN72">
        <v>17282.452194025082</v>
      </c>
      <c r="AO72">
        <v>2100.5581548097921</v>
      </c>
      <c r="AP72">
        <v>664.25481268395163</v>
      </c>
    </row>
    <row r="73" spans="1:42">
      <c r="A73" t="s">
        <v>512</v>
      </c>
      <c r="B73">
        <v>18</v>
      </c>
      <c r="C73" t="s">
        <v>20</v>
      </c>
      <c r="D73">
        <v>2.5459697211931349</v>
      </c>
      <c r="E73">
        <v>2.6090037027606061</v>
      </c>
      <c r="F73">
        <v>2.4508729270346938</v>
      </c>
      <c r="G73">
        <v>2.6548080442521051</v>
      </c>
      <c r="H73">
        <v>3.3090534525057138</v>
      </c>
      <c r="I73">
        <v>2.394237624144445</v>
      </c>
      <c r="J73">
        <v>2.4957316301551611</v>
      </c>
      <c r="K73">
        <v>2.4049465724785719</v>
      </c>
      <c r="L73">
        <v>2.511155226655172</v>
      </c>
      <c r="M73">
        <v>2.6340226798037931</v>
      </c>
      <c r="N73">
        <v>2.60098015809834</v>
      </c>
      <c r="O73">
        <v>0.26484736884477228</v>
      </c>
      <c r="P73">
        <v>8.375209178521982E-2</v>
      </c>
      <c r="Q73">
        <v>67</v>
      </c>
      <c r="R73">
        <v>66</v>
      </c>
      <c r="S73">
        <v>49</v>
      </c>
      <c r="T73">
        <v>76</v>
      </c>
      <c r="U73">
        <v>63</v>
      </c>
      <c r="V73">
        <v>72</v>
      </c>
      <c r="W73">
        <v>62</v>
      </c>
      <c r="X73">
        <v>70</v>
      </c>
      <c r="Y73">
        <v>58</v>
      </c>
      <c r="Z73">
        <v>58</v>
      </c>
      <c r="AA73">
        <v>64.099999999999994</v>
      </c>
      <c r="AB73">
        <v>7.8803553219382181</v>
      </c>
      <c r="AC73">
        <v>2.4919871588754221</v>
      </c>
      <c r="AD73">
        <v>18180.542239955219</v>
      </c>
      <c r="AE73">
        <v>17917.027354590911</v>
      </c>
      <c r="AF73">
        <v>18878.673198714281</v>
      </c>
      <c r="AG73">
        <v>18866.561457960532</v>
      </c>
      <c r="AH73">
        <v>15079.462714682541</v>
      </c>
      <c r="AI73">
        <v>17561.57645547223</v>
      </c>
      <c r="AJ73">
        <v>17283.23903676774</v>
      </c>
      <c r="AK73">
        <v>16777.64987141715</v>
      </c>
      <c r="AL73">
        <v>18134.899482568959</v>
      </c>
      <c r="AM73">
        <v>19382.421381724151</v>
      </c>
      <c r="AN73">
        <v>17806.205319385372</v>
      </c>
      <c r="AO73">
        <v>1240.33318239459</v>
      </c>
      <c r="AP73">
        <v>392.22779138519638</v>
      </c>
    </row>
    <row r="74" spans="1:42">
      <c r="A74" t="s">
        <v>512</v>
      </c>
      <c r="B74">
        <v>18</v>
      </c>
      <c r="C74" t="s">
        <v>38</v>
      </c>
      <c r="D74">
        <v>1.14558410653125</v>
      </c>
      <c r="E74">
        <v>1.3297706018846149</v>
      </c>
      <c r="F74">
        <v>1.04226684539375</v>
      </c>
      <c r="G74">
        <v>0.67832318471764708</v>
      </c>
      <c r="H74">
        <v>0.85903625468</v>
      </c>
      <c r="I74">
        <v>0.85081386475624987</v>
      </c>
      <c r="J74">
        <v>1.178083940727273</v>
      </c>
      <c r="K74">
        <v>0.85784040210714285</v>
      </c>
      <c r="L74">
        <v>0.54444037603333351</v>
      </c>
      <c r="M74">
        <v>0.79922921296428573</v>
      </c>
      <c r="N74">
        <v>0.92853887897955478</v>
      </c>
      <c r="O74">
        <v>0.2417604243538552</v>
      </c>
      <c r="P74">
        <v>7.6451358904702379E-2</v>
      </c>
      <c r="Q74">
        <v>16</v>
      </c>
      <c r="R74">
        <v>13</v>
      </c>
      <c r="S74">
        <v>16</v>
      </c>
      <c r="T74">
        <v>17</v>
      </c>
      <c r="U74">
        <v>20</v>
      </c>
      <c r="V74">
        <v>16</v>
      </c>
      <c r="W74">
        <v>11</v>
      </c>
      <c r="X74">
        <v>14</v>
      </c>
      <c r="Y74">
        <v>18</v>
      </c>
      <c r="Z74">
        <v>14</v>
      </c>
      <c r="AA74">
        <v>15.5</v>
      </c>
      <c r="AB74">
        <v>2.5927248643506742</v>
      </c>
      <c r="AC74">
        <v>0.81989159174992277</v>
      </c>
      <c r="AD74">
        <v>10101.421849375</v>
      </c>
      <c r="AE74">
        <v>11023.334731000001</v>
      </c>
      <c r="AF74">
        <v>9289.4100787499992</v>
      </c>
      <c r="AG74">
        <v>10287.485661764709</v>
      </c>
      <c r="AH74">
        <v>9888.1989170000033</v>
      </c>
      <c r="AI74">
        <v>4850.5908264374984</v>
      </c>
      <c r="AJ74">
        <v>10952.66173181818</v>
      </c>
      <c r="AK74">
        <v>7463.8890800000008</v>
      </c>
      <c r="AL74">
        <v>11350.078187777781</v>
      </c>
      <c r="AM74">
        <v>9525.672865714283</v>
      </c>
      <c r="AN74">
        <v>9473.2743929637436</v>
      </c>
      <c r="AO74">
        <v>1966.008997102829</v>
      </c>
      <c r="AP74">
        <v>621.7066331228317</v>
      </c>
    </row>
    <row r="75" spans="1:42">
      <c r="A75" t="s">
        <v>40</v>
      </c>
      <c r="B75">
        <v>19</v>
      </c>
      <c r="C75" t="s">
        <v>159</v>
      </c>
      <c r="D75">
        <v>3.646949929284149</v>
      </c>
      <c r="E75">
        <v>3.613343315788256</v>
      </c>
      <c r="F75">
        <v>3.7562755721540229</v>
      </c>
      <c r="G75">
        <v>3.8253123309708599</v>
      </c>
      <c r="H75">
        <v>3.5294311987927141</v>
      </c>
      <c r="I75">
        <v>3.475455459976645</v>
      </c>
      <c r="J75">
        <v>3.5995962685073719</v>
      </c>
      <c r="K75">
        <v>3.9352085108056838</v>
      </c>
      <c r="L75">
        <v>4.1456589373591601</v>
      </c>
      <c r="M75">
        <v>3.747732115612501</v>
      </c>
      <c r="N75">
        <v>3.7274963639251362</v>
      </c>
      <c r="O75">
        <v>0.20205650296299441</v>
      </c>
      <c r="P75">
        <v>6.38958765411623E-2</v>
      </c>
      <c r="Q75">
        <v>164</v>
      </c>
      <c r="R75">
        <v>172</v>
      </c>
      <c r="S75">
        <v>174</v>
      </c>
      <c r="T75">
        <v>151</v>
      </c>
      <c r="U75">
        <v>151</v>
      </c>
      <c r="V75">
        <v>158</v>
      </c>
      <c r="W75">
        <v>179</v>
      </c>
      <c r="X75">
        <v>176</v>
      </c>
      <c r="Y75">
        <v>167</v>
      </c>
      <c r="Z75">
        <v>184</v>
      </c>
      <c r="AA75">
        <v>167.6</v>
      </c>
      <c r="AB75">
        <v>11.481385901633219</v>
      </c>
      <c r="AC75">
        <v>3.6307330144506929</v>
      </c>
      <c r="AD75">
        <v>19128.521918242659</v>
      </c>
      <c r="AE75">
        <v>23639.759948600571</v>
      </c>
      <c r="AF75">
        <v>20734.593479057468</v>
      </c>
      <c r="AG75">
        <v>23364.916385649001</v>
      </c>
      <c r="AH75">
        <v>20761.750059455429</v>
      </c>
      <c r="AI75">
        <v>17941.291713750899</v>
      </c>
      <c r="AJ75">
        <v>19130.03857078994</v>
      </c>
      <c r="AK75">
        <v>22113.647275883872</v>
      </c>
      <c r="AL75">
        <v>20684.740733514969</v>
      </c>
      <c r="AM75">
        <v>23349.89985357341</v>
      </c>
      <c r="AN75">
        <v>21084.915993851821</v>
      </c>
      <c r="AO75">
        <v>1995.3492819378689</v>
      </c>
      <c r="AP75">
        <v>630.98484585051381</v>
      </c>
    </row>
    <row r="76" spans="1:42">
      <c r="A76" t="s">
        <v>40</v>
      </c>
      <c r="B76">
        <v>19</v>
      </c>
      <c r="C76" t="s">
        <v>28</v>
      </c>
      <c r="D76">
        <v>2.958158058079333</v>
      </c>
      <c r="E76">
        <v>2.5197610863375002</v>
      </c>
      <c r="F76">
        <v>2.516237504950587</v>
      </c>
      <c r="G76">
        <v>2.9268774419199999</v>
      </c>
      <c r="H76">
        <v>3.0126922501627429</v>
      </c>
      <c r="I76">
        <v>2.9970341269660952</v>
      </c>
      <c r="J76">
        <v>2.7035385765791662</v>
      </c>
      <c r="K76">
        <v>2.5792167008073168</v>
      </c>
      <c r="L76">
        <v>2.6679961418132532</v>
      </c>
      <c r="M76">
        <v>2.8789747279670732</v>
      </c>
      <c r="N76">
        <v>2.7760486615583071</v>
      </c>
      <c r="O76">
        <v>0.20005630621639461</v>
      </c>
      <c r="P76">
        <v>6.3263358792390895E-2</v>
      </c>
      <c r="Q76">
        <v>90</v>
      </c>
      <c r="R76">
        <v>96</v>
      </c>
      <c r="S76">
        <v>85</v>
      </c>
      <c r="T76">
        <v>75</v>
      </c>
      <c r="U76">
        <v>102</v>
      </c>
      <c r="V76">
        <v>105</v>
      </c>
      <c r="W76">
        <v>96</v>
      </c>
      <c r="X76">
        <v>82</v>
      </c>
      <c r="Y76">
        <v>83</v>
      </c>
      <c r="Z76">
        <v>82</v>
      </c>
      <c r="AA76">
        <v>89.6</v>
      </c>
      <c r="AB76">
        <v>9.8115578103921237</v>
      </c>
      <c r="AC76">
        <v>3.102687007525359</v>
      </c>
      <c r="AD76">
        <v>16511.656359574448</v>
      </c>
      <c r="AE76">
        <v>14904.55944222916</v>
      </c>
      <c r="AF76">
        <v>20993.99443548236</v>
      </c>
      <c r="AG76">
        <v>15626.55710321333</v>
      </c>
      <c r="AH76">
        <v>21049.042430679499</v>
      </c>
      <c r="AI76">
        <v>20627.81630829924</v>
      </c>
      <c r="AJ76">
        <v>16196.947970885411</v>
      </c>
      <c r="AK76">
        <v>18380.855110273558</v>
      </c>
      <c r="AL76">
        <v>16531.375448132541</v>
      </c>
      <c r="AM76">
        <v>16101.61414634147</v>
      </c>
      <c r="AN76">
        <v>17692.4418755111</v>
      </c>
      <c r="AO76">
        <v>2375.969634953387</v>
      </c>
      <c r="AP76">
        <v>751.34756978515134</v>
      </c>
    </row>
    <row r="77" spans="1:42">
      <c r="A77" t="s">
        <v>40</v>
      </c>
      <c r="B77">
        <v>19</v>
      </c>
      <c r="C77" t="s">
        <v>20</v>
      </c>
      <c r="D77">
        <v>2.7152820020918038</v>
      </c>
      <c r="E77">
        <v>2.7605609605999999</v>
      </c>
      <c r="F77">
        <v>2.5172791776448982</v>
      </c>
      <c r="G77">
        <v>2.768928423087671</v>
      </c>
      <c r="H77">
        <v>3.2158819347798469</v>
      </c>
      <c r="I77">
        <v>2.4268811363671232</v>
      </c>
      <c r="J77">
        <v>2.498664214954375</v>
      </c>
      <c r="K77">
        <v>2.411139824641177</v>
      </c>
      <c r="L77">
        <v>2.5716442236379309</v>
      </c>
      <c r="M77">
        <v>2.7549449578909089</v>
      </c>
      <c r="N77">
        <v>2.664120685569574</v>
      </c>
      <c r="O77">
        <v>0.23883152620948239</v>
      </c>
      <c r="P77">
        <v>7.5525159987616469E-2</v>
      </c>
      <c r="Q77">
        <v>61</v>
      </c>
      <c r="R77">
        <v>65</v>
      </c>
      <c r="S77">
        <v>49</v>
      </c>
      <c r="T77">
        <v>73</v>
      </c>
      <c r="U77">
        <v>65</v>
      </c>
      <c r="V77">
        <v>73</v>
      </c>
      <c r="W77">
        <v>64</v>
      </c>
      <c r="X77">
        <v>68</v>
      </c>
      <c r="Y77">
        <v>58</v>
      </c>
      <c r="Z77">
        <v>55</v>
      </c>
      <c r="AA77">
        <v>63.1</v>
      </c>
      <c r="AB77">
        <v>7.6223356000638036</v>
      </c>
      <c r="AC77">
        <v>2.4103941586387898</v>
      </c>
      <c r="AD77">
        <v>19533.363202590172</v>
      </c>
      <c r="AE77">
        <v>18551.246845846159</v>
      </c>
      <c r="AF77">
        <v>18521.9773604898</v>
      </c>
      <c r="AG77">
        <v>19448.04598608219</v>
      </c>
      <c r="AH77">
        <v>15818.262204938461</v>
      </c>
      <c r="AI77">
        <v>17372.853254589041</v>
      </c>
      <c r="AJ77">
        <v>16949.774208585939</v>
      </c>
      <c r="AK77">
        <v>17152.765236485291</v>
      </c>
      <c r="AL77">
        <v>17924.367299120691</v>
      </c>
      <c r="AM77">
        <v>20207.360017272731</v>
      </c>
      <c r="AN77">
        <v>18148.001561600049</v>
      </c>
      <c r="AO77">
        <v>1360.4558497413959</v>
      </c>
      <c r="AP77">
        <v>430.21391412826063</v>
      </c>
    </row>
    <row r="78" spans="1:42">
      <c r="A78" t="s">
        <v>40</v>
      </c>
      <c r="B78">
        <v>19</v>
      </c>
      <c r="C78" t="s">
        <v>40</v>
      </c>
      <c r="D78">
        <v>0.75695800800000002</v>
      </c>
      <c r="E78">
        <v>0.138427734</v>
      </c>
      <c r="F78">
        <v>0.29546101893333332</v>
      </c>
      <c r="G78">
        <v>0.12664794900000001</v>
      </c>
      <c r="H78">
        <v>5.1513671900000002E-2</v>
      </c>
      <c r="I78">
        <v>2.2399902350000001E-2</v>
      </c>
      <c r="J78">
        <v>7.4890136699999998E-2</v>
      </c>
      <c r="L78">
        <v>9.5413207899999991E-2</v>
      </c>
      <c r="N78">
        <v>0.19521395359791671</v>
      </c>
      <c r="O78">
        <v>0.24156759051504759</v>
      </c>
      <c r="P78">
        <v>8.5407040684042645E-2</v>
      </c>
      <c r="Q78">
        <v>1</v>
      </c>
      <c r="R78">
        <v>2</v>
      </c>
      <c r="S78">
        <v>3</v>
      </c>
      <c r="T78">
        <v>2</v>
      </c>
      <c r="U78">
        <v>1</v>
      </c>
      <c r="V78">
        <v>2</v>
      </c>
      <c r="W78">
        <v>2</v>
      </c>
      <c r="Y78">
        <v>2</v>
      </c>
      <c r="AA78">
        <v>1.875</v>
      </c>
      <c r="AB78">
        <v>0.64086994446165568</v>
      </c>
      <c r="AC78">
        <v>0.22658174179374141</v>
      </c>
      <c r="AD78">
        <v>2249.7092299999999</v>
      </c>
      <c r="AE78">
        <v>1082.8930379999999</v>
      </c>
      <c r="AF78">
        <v>988.66514199999995</v>
      </c>
      <c r="AG78">
        <v>1679.7672749999999</v>
      </c>
      <c r="AH78">
        <v>4706.5117200000004</v>
      </c>
      <c r="AI78">
        <v>2604.9930400000012</v>
      </c>
      <c r="AJ78">
        <v>5551.0855700000002</v>
      </c>
      <c r="AL78">
        <v>453.89772049999999</v>
      </c>
      <c r="AN78">
        <v>2414.6903419375012</v>
      </c>
      <c r="AO78">
        <v>1826.194547920272</v>
      </c>
      <c r="AP78">
        <v>645.65727430016261</v>
      </c>
    </row>
    <row r="79" spans="1:42">
      <c r="A79" t="s">
        <v>513</v>
      </c>
      <c r="B79">
        <v>20</v>
      </c>
      <c r="C79" t="s">
        <v>159</v>
      </c>
      <c r="D79">
        <v>3.6469514176987832</v>
      </c>
      <c r="E79">
        <v>3.6133436700615098</v>
      </c>
      <c r="F79">
        <v>3.7562748705965521</v>
      </c>
      <c r="G79">
        <v>3.825336987088741</v>
      </c>
      <c r="H79">
        <v>3.529506746525827</v>
      </c>
      <c r="I79">
        <v>3.475423011413354</v>
      </c>
      <c r="J79">
        <v>3.561092399017932</v>
      </c>
      <c r="K79">
        <v>3.9352085108056838</v>
      </c>
      <c r="L79">
        <v>4.1456614964250313</v>
      </c>
      <c r="M79">
        <v>3.747732115612501</v>
      </c>
      <c r="N79">
        <v>3.723653122524591</v>
      </c>
      <c r="O79">
        <v>0.20510665346204771</v>
      </c>
      <c r="P79">
        <v>6.4860418819493074E-2</v>
      </c>
      <c r="Q79">
        <v>164</v>
      </c>
      <c r="R79">
        <v>172</v>
      </c>
      <c r="S79">
        <v>174</v>
      </c>
      <c r="T79">
        <v>151</v>
      </c>
      <c r="U79">
        <v>151</v>
      </c>
      <c r="V79">
        <v>158</v>
      </c>
      <c r="W79">
        <v>174</v>
      </c>
      <c r="X79">
        <v>176</v>
      </c>
      <c r="Y79">
        <v>167</v>
      </c>
      <c r="Z79">
        <v>184</v>
      </c>
      <c r="AA79">
        <v>167.1</v>
      </c>
      <c r="AB79">
        <v>11.029757728778799</v>
      </c>
      <c r="AC79">
        <v>3.4879156462786698</v>
      </c>
      <c r="AD79">
        <v>19128.521859346321</v>
      </c>
      <c r="AE79">
        <v>23639.759210577318</v>
      </c>
      <c r="AF79">
        <v>20734.592120666672</v>
      </c>
      <c r="AG79">
        <v>23364.91407672186</v>
      </c>
      <c r="AH79">
        <v>20761.732858654501</v>
      </c>
      <c r="AI79">
        <v>17941.288034712921</v>
      </c>
      <c r="AJ79">
        <v>19573.259627773561</v>
      </c>
      <c r="AK79">
        <v>22113.647275883872</v>
      </c>
      <c r="AL79">
        <v>20684.73772479641</v>
      </c>
      <c r="AM79">
        <v>23349.89985357341</v>
      </c>
      <c r="AN79">
        <v>21129.235264270679</v>
      </c>
      <c r="AO79">
        <v>1951.543822043383</v>
      </c>
      <c r="AP79">
        <v>617.13234312874022</v>
      </c>
    </row>
    <row r="80" spans="1:42">
      <c r="A80" t="s">
        <v>513</v>
      </c>
      <c r="B80">
        <v>20</v>
      </c>
      <c r="C80" t="s">
        <v>28</v>
      </c>
      <c r="D80">
        <v>2.9581580580793339</v>
      </c>
      <c r="E80">
        <v>2.5197483705041659</v>
      </c>
      <c r="F80">
        <v>2.5162504300682351</v>
      </c>
      <c r="G80">
        <v>2.926890056085333</v>
      </c>
      <c r="H80">
        <v>3.0577880862349991</v>
      </c>
      <c r="I80">
        <v>3.05990211605</v>
      </c>
      <c r="J80">
        <v>2.728790283237895</v>
      </c>
      <c r="K80">
        <v>2.5792167008073168</v>
      </c>
      <c r="L80">
        <v>2.667988788078314</v>
      </c>
      <c r="M80">
        <v>2.8789747279670732</v>
      </c>
      <c r="N80">
        <v>2.7893707617112669</v>
      </c>
      <c r="O80">
        <v>0.21357379908503449</v>
      </c>
      <c r="P80">
        <v>6.7537965364389427E-2</v>
      </c>
      <c r="Q80">
        <v>90</v>
      </c>
      <c r="R80">
        <v>96</v>
      </c>
      <c r="S80">
        <v>85</v>
      </c>
      <c r="T80">
        <v>75</v>
      </c>
      <c r="U80">
        <v>100</v>
      </c>
      <c r="V80">
        <v>102</v>
      </c>
      <c r="W80">
        <v>95</v>
      </c>
      <c r="X80">
        <v>82</v>
      </c>
      <c r="Y80">
        <v>83</v>
      </c>
      <c r="Z80">
        <v>82</v>
      </c>
      <c r="AA80">
        <v>89</v>
      </c>
      <c r="AB80">
        <v>8.9566858950296027</v>
      </c>
      <c r="AC80">
        <v>2.8323527714997341</v>
      </c>
      <c r="AD80">
        <v>16511.656312241121</v>
      </c>
      <c r="AE80">
        <v>14904.558505041659</v>
      </c>
      <c r="AF80">
        <v>20993.993608423531</v>
      </c>
      <c r="AG80">
        <v>15626.555754080009</v>
      </c>
      <c r="AH80">
        <v>21422.95264663719</v>
      </c>
      <c r="AI80">
        <v>21197.648812019601</v>
      </c>
      <c r="AJ80">
        <v>16339.468513842099</v>
      </c>
      <c r="AK80">
        <v>18380.855110273558</v>
      </c>
      <c r="AL80">
        <v>16531.373550313259</v>
      </c>
      <c r="AM80">
        <v>16101.61414634147</v>
      </c>
      <c r="AN80">
        <v>17801.067695921349</v>
      </c>
      <c r="AO80">
        <v>2507.835063623987</v>
      </c>
      <c r="AP80">
        <v>793.04707970850802</v>
      </c>
    </row>
    <row r="81" spans="1:42">
      <c r="A81" t="s">
        <v>513</v>
      </c>
      <c r="B81">
        <v>20</v>
      </c>
      <c r="C81" t="s">
        <v>20</v>
      </c>
      <c r="D81">
        <v>2.7152820020918038</v>
      </c>
      <c r="E81">
        <v>2.7605609605999999</v>
      </c>
      <c r="F81">
        <v>2.5172692127469389</v>
      </c>
      <c r="G81">
        <v>2.7689367840424661</v>
      </c>
      <c r="H81">
        <v>3.2162630518872311</v>
      </c>
      <c r="I81">
        <v>2.4602809476236112</v>
      </c>
      <c r="J81">
        <v>2.5395824641984128</v>
      </c>
      <c r="K81">
        <v>2.411139824641177</v>
      </c>
      <c r="L81">
        <v>2.57164580212069</v>
      </c>
      <c r="M81">
        <v>2.7549449578909089</v>
      </c>
      <c r="N81">
        <v>2.6715906007843242</v>
      </c>
      <c r="O81">
        <v>0.23253041586735909</v>
      </c>
      <c r="P81">
        <v>7.3532573940701257E-2</v>
      </c>
      <c r="Q81">
        <v>61</v>
      </c>
      <c r="R81">
        <v>65</v>
      </c>
      <c r="S81">
        <v>49</v>
      </c>
      <c r="T81">
        <v>73</v>
      </c>
      <c r="U81">
        <v>65</v>
      </c>
      <c r="V81">
        <v>72</v>
      </c>
      <c r="W81">
        <v>63</v>
      </c>
      <c r="X81">
        <v>68</v>
      </c>
      <c r="Y81">
        <v>58</v>
      </c>
      <c r="Z81">
        <v>55</v>
      </c>
      <c r="AA81">
        <v>62.9</v>
      </c>
      <c r="AB81">
        <v>7.4751439971265974</v>
      </c>
      <c r="AC81">
        <v>2.3638480868655201</v>
      </c>
      <c r="AD81">
        <v>19533.363202590172</v>
      </c>
      <c r="AE81">
        <v>18551.24548615385</v>
      </c>
      <c r="AF81">
        <v>18521.976438448979</v>
      </c>
      <c r="AG81">
        <v>19448.043507178081</v>
      </c>
      <c r="AH81">
        <v>15818.254728292301</v>
      </c>
      <c r="AI81">
        <v>17586.267388125001</v>
      </c>
      <c r="AJ81">
        <v>17133.37157853492</v>
      </c>
      <c r="AK81">
        <v>17152.765236485291</v>
      </c>
      <c r="AL81">
        <v>17924.363918258619</v>
      </c>
      <c r="AM81">
        <v>20207.360017272731</v>
      </c>
      <c r="AN81">
        <v>18187.701150133991</v>
      </c>
      <c r="AO81">
        <v>1331.258561298916</v>
      </c>
      <c r="AP81">
        <v>420.98092083034601</v>
      </c>
    </row>
    <row r="82" spans="1:42">
      <c r="A82" t="s">
        <v>514</v>
      </c>
      <c r="B82">
        <v>21</v>
      </c>
      <c r="C82" t="s">
        <v>159</v>
      </c>
      <c r="D82">
        <v>3.6469514176987832</v>
      </c>
      <c r="E82">
        <v>3.6133188307010449</v>
      </c>
      <c r="F82">
        <v>3.7555417475390769</v>
      </c>
      <c r="G82">
        <v>3.825336987088741</v>
      </c>
      <c r="H82">
        <v>3.5294618795390722</v>
      </c>
      <c r="I82">
        <v>3.4754600956728492</v>
      </c>
      <c r="J82">
        <v>3.5610713523512652</v>
      </c>
      <c r="K82">
        <v>3.935143313643183</v>
      </c>
      <c r="L82">
        <v>4.1252295134495869</v>
      </c>
      <c r="M82">
        <v>3.747732115612501</v>
      </c>
      <c r="N82">
        <v>3.7215247253296102</v>
      </c>
      <c r="O82">
        <v>0.20046677349122571</v>
      </c>
      <c r="P82">
        <v>6.3393159941733737E-2</v>
      </c>
      <c r="Q82">
        <v>164</v>
      </c>
      <c r="R82">
        <v>172</v>
      </c>
      <c r="S82">
        <v>174</v>
      </c>
      <c r="T82">
        <v>151</v>
      </c>
      <c r="U82">
        <v>151</v>
      </c>
      <c r="V82">
        <v>158</v>
      </c>
      <c r="W82">
        <v>174</v>
      </c>
      <c r="X82">
        <v>176</v>
      </c>
      <c r="Y82">
        <v>169</v>
      </c>
      <c r="Z82">
        <v>184</v>
      </c>
      <c r="AA82">
        <v>167.3</v>
      </c>
      <c r="AB82">
        <v>11.045863982102579</v>
      </c>
      <c r="AC82">
        <v>3.493008890786153</v>
      </c>
      <c r="AD82">
        <v>19128.521859346321</v>
      </c>
      <c r="AE82">
        <v>23639.760442612202</v>
      </c>
      <c r="AF82">
        <v>20734.62509365517</v>
      </c>
      <c r="AG82">
        <v>23364.91407672186</v>
      </c>
      <c r="AH82">
        <v>20761.735006535298</v>
      </c>
      <c r="AI82">
        <v>17941.29202948507</v>
      </c>
      <c r="AJ82">
        <v>19573.260713060921</v>
      </c>
      <c r="AK82">
        <v>22113.64944116796</v>
      </c>
      <c r="AL82">
        <v>20458.993454976331</v>
      </c>
      <c r="AM82">
        <v>23349.89985357341</v>
      </c>
      <c r="AN82">
        <v>21106.66519711346</v>
      </c>
      <c r="AO82">
        <v>1958.5486560790409</v>
      </c>
      <c r="AP82">
        <v>619.3474661471555</v>
      </c>
    </row>
    <row r="83" spans="1:42">
      <c r="A83" t="s">
        <v>514</v>
      </c>
      <c r="B83">
        <v>21</v>
      </c>
      <c r="C83" t="s">
        <v>28</v>
      </c>
      <c r="D83">
        <v>2.9581580580793339</v>
      </c>
      <c r="E83">
        <v>2.5197718946291672</v>
      </c>
      <c r="F83">
        <v>2.584574152076403</v>
      </c>
      <c r="G83">
        <v>2.926890056085333</v>
      </c>
      <c r="H83">
        <v>3.05781402632</v>
      </c>
      <c r="I83">
        <v>3.020759289174038</v>
      </c>
      <c r="J83">
        <v>2.7288163027957899</v>
      </c>
      <c r="K83">
        <v>2.5792479627463409</v>
      </c>
      <c r="L83">
        <v>2.667988788078314</v>
      </c>
      <c r="M83">
        <v>2.8789747279670732</v>
      </c>
      <c r="N83">
        <v>2.7922995257951801</v>
      </c>
      <c r="O83">
        <v>0.1994780567119169</v>
      </c>
      <c r="P83">
        <v>6.308050024338957E-2</v>
      </c>
      <c r="Q83">
        <v>90</v>
      </c>
      <c r="R83">
        <v>96</v>
      </c>
      <c r="S83">
        <v>89</v>
      </c>
      <c r="T83">
        <v>75</v>
      </c>
      <c r="U83">
        <v>100</v>
      </c>
      <c r="V83">
        <v>104</v>
      </c>
      <c r="W83">
        <v>95</v>
      </c>
      <c r="X83">
        <v>82</v>
      </c>
      <c r="Y83">
        <v>83</v>
      </c>
      <c r="Z83">
        <v>82</v>
      </c>
      <c r="AA83">
        <v>89.6</v>
      </c>
      <c r="AB83">
        <v>9.1796877216312023</v>
      </c>
      <c r="AC83">
        <v>2.9028721409436322</v>
      </c>
      <c r="AD83">
        <v>16511.656312241121</v>
      </c>
      <c r="AE83">
        <v>14904.559870874989</v>
      </c>
      <c r="AF83">
        <v>20187.154555348319</v>
      </c>
      <c r="AG83">
        <v>15626.555754080009</v>
      </c>
      <c r="AH83">
        <v>21422.954381787189</v>
      </c>
      <c r="AI83">
        <v>20826.134948115381</v>
      </c>
      <c r="AJ83">
        <v>16339.46995694736</v>
      </c>
      <c r="AK83">
        <v>18380.85621038331</v>
      </c>
      <c r="AL83">
        <v>16531.373550313259</v>
      </c>
      <c r="AM83">
        <v>16101.61414634147</v>
      </c>
      <c r="AN83">
        <v>17683.232968643239</v>
      </c>
      <c r="AO83">
        <v>2347.035602190052</v>
      </c>
      <c r="AP83">
        <v>742.1978252425439</v>
      </c>
    </row>
    <row r="84" spans="1:42">
      <c r="A84" t="s">
        <v>514</v>
      </c>
      <c r="B84">
        <v>21</v>
      </c>
      <c r="C84" t="s">
        <v>20</v>
      </c>
      <c r="D84">
        <v>2.7152820020918038</v>
      </c>
      <c r="E84">
        <v>2.760542180446155</v>
      </c>
      <c r="F84">
        <v>2.5172692127469389</v>
      </c>
      <c r="G84">
        <v>2.7689367840424661</v>
      </c>
      <c r="H84">
        <v>3.2162461499180002</v>
      </c>
      <c r="I84">
        <v>2.4269078915136979</v>
      </c>
      <c r="J84">
        <v>2.5395708384841278</v>
      </c>
      <c r="K84">
        <v>2.3836210498057979</v>
      </c>
      <c r="L84">
        <v>2.57164580212069</v>
      </c>
      <c r="M84">
        <v>2.7549449578909089</v>
      </c>
      <c r="N84">
        <v>2.6654966869060579</v>
      </c>
      <c r="O84">
        <v>0.23957212353716559</v>
      </c>
      <c r="P84">
        <v>7.5759357426067778E-2</v>
      </c>
      <c r="Q84">
        <v>61</v>
      </c>
      <c r="R84">
        <v>65</v>
      </c>
      <c r="S84">
        <v>49</v>
      </c>
      <c r="T84">
        <v>73</v>
      </c>
      <c r="U84">
        <v>65</v>
      </c>
      <c r="V84">
        <v>73</v>
      </c>
      <c r="W84">
        <v>63</v>
      </c>
      <c r="X84">
        <v>69</v>
      </c>
      <c r="Y84">
        <v>58</v>
      </c>
      <c r="Z84">
        <v>55</v>
      </c>
      <c r="AA84">
        <v>63.1</v>
      </c>
      <c r="AB84">
        <v>7.6948756397430564</v>
      </c>
      <c r="AC84">
        <v>2.4333333333333331</v>
      </c>
      <c r="AD84">
        <v>19533.363202590172</v>
      </c>
      <c r="AE84">
        <v>18551.247570769239</v>
      </c>
      <c r="AF84">
        <v>18521.976438448979</v>
      </c>
      <c r="AG84">
        <v>19448.043507178081</v>
      </c>
      <c r="AH84">
        <v>15818.259532138451</v>
      </c>
      <c r="AI84">
        <v>17365.03887513699</v>
      </c>
      <c r="AJ84">
        <v>17133.37299282063</v>
      </c>
      <c r="AK84">
        <v>16908.102614956519</v>
      </c>
      <c r="AL84">
        <v>17924.363918258619</v>
      </c>
      <c r="AM84">
        <v>20207.360017272731</v>
      </c>
      <c r="AN84">
        <v>18141.112866957039</v>
      </c>
      <c r="AO84">
        <v>1366.6604071015031</v>
      </c>
      <c r="AP84">
        <v>432.17596744137052</v>
      </c>
    </row>
    <row r="85" spans="1:42">
      <c r="A85" t="s">
        <v>514</v>
      </c>
      <c r="B85">
        <v>21</v>
      </c>
      <c r="C85" t="s">
        <v>44</v>
      </c>
      <c r="E85">
        <v>0.108398438</v>
      </c>
      <c r="F85">
        <v>0.17871093800000001</v>
      </c>
      <c r="H85">
        <v>0.25549316399999999</v>
      </c>
      <c r="I85">
        <v>8.5693359399999988E-2</v>
      </c>
      <c r="J85">
        <v>0.22674560499999999</v>
      </c>
      <c r="K85">
        <v>2.3315429700000001E-2</v>
      </c>
      <c r="L85">
        <v>8.5693359399999988E-2</v>
      </c>
      <c r="N85">
        <v>0.1377214705</v>
      </c>
      <c r="O85">
        <v>8.4496583614428647E-2</v>
      </c>
      <c r="P85">
        <v>3.1936706696907617E-2</v>
      </c>
      <c r="R85">
        <v>1</v>
      </c>
      <c r="S85">
        <v>1</v>
      </c>
      <c r="U85">
        <v>1</v>
      </c>
      <c r="V85">
        <v>1</v>
      </c>
      <c r="W85">
        <v>1</v>
      </c>
      <c r="X85">
        <v>1</v>
      </c>
      <c r="Y85">
        <v>1</v>
      </c>
      <c r="AA85">
        <v>1</v>
      </c>
      <c r="AB85">
        <v>0</v>
      </c>
      <c r="AC85">
        <v>0</v>
      </c>
      <c r="AE85">
        <v>866.56195100000002</v>
      </c>
      <c r="AF85">
        <v>7149.2729499999996</v>
      </c>
      <c r="AH85">
        <v>871.19006300000012</v>
      </c>
      <c r="AI85">
        <v>3757.7924800000001</v>
      </c>
      <c r="AJ85">
        <v>498.61462399999999</v>
      </c>
      <c r="AK85">
        <v>902.95855700000004</v>
      </c>
      <c r="AL85">
        <v>3218.6938500000001</v>
      </c>
      <c r="AN85">
        <v>2466.440639285714</v>
      </c>
      <c r="AO85">
        <v>2435.2838501993378</v>
      </c>
      <c r="AP85">
        <v>920.45077706847439</v>
      </c>
    </row>
    <row r="86" spans="1:42">
      <c r="A86" t="s">
        <v>515</v>
      </c>
      <c r="B86">
        <v>22</v>
      </c>
      <c r="C86" t="s">
        <v>159</v>
      </c>
      <c r="D86">
        <v>3.6469514176987832</v>
      </c>
      <c r="E86">
        <v>3.6133436700615098</v>
      </c>
      <c r="F86">
        <v>3.7562748705965521</v>
      </c>
      <c r="G86">
        <v>3.825336987088741</v>
      </c>
      <c r="H86">
        <v>3.466475918955485</v>
      </c>
      <c r="I86">
        <v>3.475423011413354</v>
      </c>
      <c r="J86">
        <v>3.5610636356271268</v>
      </c>
      <c r="K86">
        <v>3.9352085108056838</v>
      </c>
      <c r="L86">
        <v>4.1259916390891664</v>
      </c>
      <c r="M86">
        <v>3.747732115612501</v>
      </c>
      <c r="N86">
        <v>3.71538017769489</v>
      </c>
      <c r="O86">
        <v>0.20821359302997969</v>
      </c>
      <c r="P86">
        <v>6.5842919378209519E-2</v>
      </c>
      <c r="Q86">
        <v>164</v>
      </c>
      <c r="R86">
        <v>172</v>
      </c>
      <c r="S86">
        <v>174</v>
      </c>
      <c r="T86">
        <v>151</v>
      </c>
      <c r="U86">
        <v>155</v>
      </c>
      <c r="V86">
        <v>158</v>
      </c>
      <c r="W86">
        <v>174</v>
      </c>
      <c r="X86">
        <v>176</v>
      </c>
      <c r="Y86">
        <v>168</v>
      </c>
      <c r="Z86">
        <v>184</v>
      </c>
      <c r="AA86">
        <v>167.6</v>
      </c>
      <c r="AB86">
        <v>10.437113266288399</v>
      </c>
      <c r="AC86">
        <v>3.3005050118630841</v>
      </c>
      <c r="AD86">
        <v>19128.521859346321</v>
      </c>
      <c r="AE86">
        <v>23639.759210577318</v>
      </c>
      <c r="AF86">
        <v>20734.592120666672</v>
      </c>
      <c r="AG86">
        <v>23364.91407672186</v>
      </c>
      <c r="AH86">
        <v>20326.83108526568</v>
      </c>
      <c r="AI86">
        <v>17941.288034712921</v>
      </c>
      <c r="AJ86">
        <v>19573.26121817586</v>
      </c>
      <c r="AK86">
        <v>22113.647275883872</v>
      </c>
      <c r="AL86">
        <v>20567.60281432738</v>
      </c>
      <c r="AM86">
        <v>23349.89985357341</v>
      </c>
      <c r="AN86">
        <v>21074.03175492513</v>
      </c>
      <c r="AO86">
        <v>1968.442073628853</v>
      </c>
      <c r="AP86">
        <v>622.47603947720393</v>
      </c>
    </row>
    <row r="87" spans="1:42">
      <c r="A87" t="s">
        <v>515</v>
      </c>
      <c r="B87">
        <v>22</v>
      </c>
      <c r="C87" t="s">
        <v>28</v>
      </c>
      <c r="D87">
        <v>2.9581580580793339</v>
      </c>
      <c r="E87">
        <v>2.5197483705041659</v>
      </c>
      <c r="F87">
        <v>2.5162504300682351</v>
      </c>
      <c r="G87">
        <v>2.926890056085333</v>
      </c>
      <c r="H87">
        <v>3.0573340224069998</v>
      </c>
      <c r="I87">
        <v>3.05990211605</v>
      </c>
      <c r="J87">
        <v>2.728829473932632</v>
      </c>
      <c r="K87">
        <v>2.5792167008073168</v>
      </c>
      <c r="L87">
        <v>2.6680457788132541</v>
      </c>
      <c r="M87">
        <v>2.8789747279670732</v>
      </c>
      <c r="N87">
        <v>2.7893349734714339</v>
      </c>
      <c r="O87">
        <v>0.2135055987235637</v>
      </c>
      <c r="P87">
        <v>6.7516398516440007E-2</v>
      </c>
      <c r="Q87">
        <v>90</v>
      </c>
      <c r="R87">
        <v>96</v>
      </c>
      <c r="S87">
        <v>85</v>
      </c>
      <c r="T87">
        <v>75</v>
      </c>
      <c r="U87">
        <v>100</v>
      </c>
      <c r="V87">
        <v>102</v>
      </c>
      <c r="W87">
        <v>95</v>
      </c>
      <c r="X87">
        <v>82</v>
      </c>
      <c r="Y87">
        <v>83</v>
      </c>
      <c r="Z87">
        <v>82</v>
      </c>
      <c r="AA87">
        <v>89</v>
      </c>
      <c r="AB87">
        <v>8.9566858950296027</v>
      </c>
      <c r="AC87">
        <v>2.8323527714997341</v>
      </c>
      <c r="AD87">
        <v>16511.656312241121</v>
      </c>
      <c r="AE87">
        <v>14904.558505041659</v>
      </c>
      <c r="AF87">
        <v>20993.993608423531</v>
      </c>
      <c r="AG87">
        <v>15626.555754080009</v>
      </c>
      <c r="AH87">
        <v>21423.193004690998</v>
      </c>
      <c r="AI87">
        <v>21197.648812019601</v>
      </c>
      <c r="AJ87">
        <v>16339.4705724421</v>
      </c>
      <c r="AK87">
        <v>18380.855110273558</v>
      </c>
      <c r="AL87">
        <v>16531.377197313261</v>
      </c>
      <c r="AM87">
        <v>16101.61414634147</v>
      </c>
      <c r="AN87">
        <v>17801.092302286728</v>
      </c>
      <c r="AO87">
        <v>2507.8732962058739</v>
      </c>
      <c r="AP87">
        <v>793.05916991246715</v>
      </c>
    </row>
    <row r="88" spans="1:42">
      <c r="A88" t="s">
        <v>515</v>
      </c>
      <c r="B88">
        <v>22</v>
      </c>
      <c r="C88" t="s">
        <v>20</v>
      </c>
      <c r="D88">
        <v>2.7152820020918038</v>
      </c>
      <c r="E88">
        <v>2.7605609605999999</v>
      </c>
      <c r="F88">
        <v>2.5172692127469389</v>
      </c>
      <c r="G88">
        <v>2.7689367840424661</v>
      </c>
      <c r="H88">
        <v>3.215269705447231</v>
      </c>
      <c r="I88">
        <v>2.4602809476236112</v>
      </c>
      <c r="J88">
        <v>2.5094424037109371</v>
      </c>
      <c r="K88">
        <v>2.411139824641177</v>
      </c>
      <c r="L88">
        <v>2.5713174749999999</v>
      </c>
      <c r="M88">
        <v>2.7549449578909089</v>
      </c>
      <c r="N88">
        <v>2.6684444273795078</v>
      </c>
      <c r="O88">
        <v>0.23437507479835551</v>
      </c>
      <c r="P88">
        <v>7.411590631351328E-2</v>
      </c>
      <c r="Q88">
        <v>61</v>
      </c>
      <c r="R88">
        <v>65</v>
      </c>
      <c r="S88">
        <v>49</v>
      </c>
      <c r="T88">
        <v>73</v>
      </c>
      <c r="U88">
        <v>65</v>
      </c>
      <c r="V88">
        <v>72</v>
      </c>
      <c r="W88">
        <v>64</v>
      </c>
      <c r="X88">
        <v>68</v>
      </c>
      <c r="Y88">
        <v>58</v>
      </c>
      <c r="Z88">
        <v>55</v>
      </c>
      <c r="AA88">
        <v>63</v>
      </c>
      <c r="AB88">
        <v>7.4833147735478827</v>
      </c>
      <c r="AC88">
        <v>2.3664319132398459</v>
      </c>
      <c r="AD88">
        <v>19533.363202590172</v>
      </c>
      <c r="AE88">
        <v>18551.24548615385</v>
      </c>
      <c r="AF88">
        <v>18521.976438448979</v>
      </c>
      <c r="AG88">
        <v>19448.043507178081</v>
      </c>
      <c r="AH88">
        <v>15818.45637727692</v>
      </c>
      <c r="AI88">
        <v>17586.267388125001</v>
      </c>
      <c r="AJ88">
        <v>16867.80015380781</v>
      </c>
      <c r="AK88">
        <v>17152.765236485291</v>
      </c>
      <c r="AL88">
        <v>17924.37163808621</v>
      </c>
      <c r="AM88">
        <v>20207.360017272731</v>
      </c>
      <c r="AN88">
        <v>18161.16494454251</v>
      </c>
      <c r="AO88">
        <v>1356.9889333751339</v>
      </c>
      <c r="AP88">
        <v>429.11757891079031</v>
      </c>
    </row>
    <row r="89" spans="1:42">
      <c r="A89" t="s">
        <v>515</v>
      </c>
      <c r="B89">
        <v>22</v>
      </c>
      <c r="C89" t="s">
        <v>46</v>
      </c>
      <c r="H89">
        <v>8.8867187249999993E-2</v>
      </c>
      <c r="J89">
        <v>0.32614135700000002</v>
      </c>
      <c r="L89">
        <v>0.19683837900000001</v>
      </c>
      <c r="N89">
        <v>0.20394897441666671</v>
      </c>
      <c r="O89">
        <v>0.11879679428765159</v>
      </c>
      <c r="P89">
        <v>6.8587361160840229E-2</v>
      </c>
      <c r="U89">
        <v>2</v>
      </c>
      <c r="W89">
        <v>1</v>
      </c>
      <c r="Y89">
        <v>1</v>
      </c>
      <c r="AA89">
        <v>1.333333333333333</v>
      </c>
      <c r="AB89">
        <v>0.57735026918962573</v>
      </c>
      <c r="AC89">
        <v>0.33333333333333331</v>
      </c>
      <c r="AH89">
        <v>5627.6113249999999</v>
      </c>
      <c r="AJ89">
        <v>498.61462399999999</v>
      </c>
      <c r="AL89">
        <v>1431.0355199999999</v>
      </c>
      <c r="AN89">
        <v>2519.087156333333</v>
      </c>
      <c r="AO89">
        <v>2732.1317798036298</v>
      </c>
      <c r="AP89">
        <v>1577.3970185311571</v>
      </c>
    </row>
    <row r="90" spans="1:42">
      <c r="A90" t="s">
        <v>516</v>
      </c>
      <c r="B90">
        <v>23</v>
      </c>
      <c r="C90" t="s">
        <v>159</v>
      </c>
      <c r="D90">
        <v>3.66881722710123</v>
      </c>
      <c r="E90">
        <v>3.6130821528080221</v>
      </c>
      <c r="F90">
        <v>3.76109692335978</v>
      </c>
      <c r="G90">
        <v>3.8033475377236838</v>
      </c>
      <c r="H90">
        <v>3.529493003684768</v>
      </c>
      <c r="I90">
        <v>3.475417603388038</v>
      </c>
      <c r="J90">
        <v>3.5610489023340239</v>
      </c>
      <c r="K90">
        <v>3.9133066194757058</v>
      </c>
      <c r="L90">
        <v>4.1454043796489799</v>
      </c>
      <c r="M90">
        <v>3.747732115612501</v>
      </c>
      <c r="N90">
        <v>3.7218746465136729</v>
      </c>
      <c r="O90">
        <v>0.200869236035461</v>
      </c>
      <c r="P90">
        <v>6.3520429773002748E-2</v>
      </c>
      <c r="Q90">
        <v>163</v>
      </c>
      <c r="R90">
        <v>172</v>
      </c>
      <c r="S90">
        <v>181</v>
      </c>
      <c r="T90">
        <v>152</v>
      </c>
      <c r="U90">
        <v>151</v>
      </c>
      <c r="V90">
        <v>158</v>
      </c>
      <c r="W90">
        <v>174</v>
      </c>
      <c r="X90">
        <v>177</v>
      </c>
      <c r="Y90">
        <v>167</v>
      </c>
      <c r="Z90">
        <v>184</v>
      </c>
      <c r="AA90">
        <v>167.9</v>
      </c>
      <c r="AB90">
        <v>11.68522333737976</v>
      </c>
      <c r="AC90">
        <v>3.6951920713874191</v>
      </c>
      <c r="AD90">
        <v>19232.525720244161</v>
      </c>
      <c r="AE90">
        <v>23639.760209248831</v>
      </c>
      <c r="AF90">
        <v>20055.840022446951</v>
      </c>
      <c r="AG90">
        <v>23221.950124690789</v>
      </c>
      <c r="AH90">
        <v>20761.734015310129</v>
      </c>
      <c r="AI90">
        <v>17941.29227937114</v>
      </c>
      <c r="AJ90">
        <v>19573.2647992276</v>
      </c>
      <c r="AK90">
        <v>21996.012111841701</v>
      </c>
      <c r="AL90">
        <v>20684.765888856291</v>
      </c>
      <c r="AM90">
        <v>23349.89985357341</v>
      </c>
      <c r="AN90">
        <v>21045.704502481101</v>
      </c>
      <c r="AO90">
        <v>1942.546713944065</v>
      </c>
      <c r="AP90">
        <v>614.28720773388079</v>
      </c>
    </row>
    <row r="91" spans="1:42">
      <c r="A91" t="s">
        <v>516</v>
      </c>
      <c r="B91">
        <v>23</v>
      </c>
      <c r="C91" t="s">
        <v>28</v>
      </c>
      <c r="D91">
        <v>2.958091428735667</v>
      </c>
      <c r="E91">
        <v>2.5197973250583341</v>
      </c>
      <c r="F91">
        <v>2.4831607948651149</v>
      </c>
      <c r="G91">
        <v>2.964516716964865</v>
      </c>
      <c r="H91">
        <v>3.0577865601049989</v>
      </c>
      <c r="I91">
        <v>3.054696092282525</v>
      </c>
      <c r="J91">
        <v>2.728725072785263</v>
      </c>
      <c r="K91">
        <v>2.5792144675756088</v>
      </c>
      <c r="L91">
        <v>2.639042990438095</v>
      </c>
      <c r="M91">
        <v>2.8789747279670732</v>
      </c>
      <c r="N91">
        <v>2.7864006176777538</v>
      </c>
      <c r="O91">
        <v>0.22271166763748221</v>
      </c>
      <c r="P91">
        <v>7.0427613122885493E-2</v>
      </c>
      <c r="Q91">
        <v>90</v>
      </c>
      <c r="R91">
        <v>96</v>
      </c>
      <c r="S91">
        <v>86</v>
      </c>
      <c r="T91">
        <v>74</v>
      </c>
      <c r="U91">
        <v>100</v>
      </c>
      <c r="V91">
        <v>103</v>
      </c>
      <c r="W91">
        <v>95</v>
      </c>
      <c r="X91">
        <v>82</v>
      </c>
      <c r="Y91">
        <v>84</v>
      </c>
      <c r="Z91">
        <v>82</v>
      </c>
      <c r="AA91">
        <v>89.2</v>
      </c>
      <c r="AB91">
        <v>9.1869472622846793</v>
      </c>
      <c r="AC91">
        <v>2.9051678092667901</v>
      </c>
      <c r="AD91">
        <v>16511.639506141109</v>
      </c>
      <c r="AE91">
        <v>14904.558826416651</v>
      </c>
      <c r="AF91">
        <v>20757.125498702331</v>
      </c>
      <c r="AG91">
        <v>15791.54023647298</v>
      </c>
      <c r="AH91">
        <v>21422.954626477189</v>
      </c>
      <c r="AI91">
        <v>21027.787701980578</v>
      </c>
      <c r="AJ91">
        <v>16339.472937873679</v>
      </c>
      <c r="AK91">
        <v>18380.85639205404</v>
      </c>
      <c r="AL91">
        <v>16362.63941742858</v>
      </c>
      <c r="AM91">
        <v>16101.61414634147</v>
      </c>
      <c r="AN91">
        <v>17760.018928988859</v>
      </c>
      <c r="AO91">
        <v>2444.3003180280671</v>
      </c>
      <c r="AP91">
        <v>772.95562904426197</v>
      </c>
    </row>
    <row r="92" spans="1:42">
      <c r="A92" t="s">
        <v>516</v>
      </c>
      <c r="B92">
        <v>23</v>
      </c>
      <c r="C92" t="s">
        <v>20</v>
      </c>
      <c r="D92">
        <v>2.715168938091804</v>
      </c>
      <c r="E92">
        <v>2.7606586166153839</v>
      </c>
      <c r="F92">
        <v>2.5172604934530609</v>
      </c>
      <c r="G92">
        <v>2.769072231873972</v>
      </c>
      <c r="H92">
        <v>3.2163175136256918</v>
      </c>
      <c r="I92">
        <v>2.4268995305068479</v>
      </c>
      <c r="J92">
        <v>2.539537898785714</v>
      </c>
      <c r="K92">
        <v>2.4112242528764711</v>
      </c>
      <c r="L92">
        <v>2.5717836573965518</v>
      </c>
      <c r="M92">
        <v>2.7549449578909089</v>
      </c>
      <c r="N92">
        <v>2.668286809111641</v>
      </c>
      <c r="O92">
        <v>0.23612203493426209</v>
      </c>
      <c r="P92">
        <v>7.4668343614611471E-2</v>
      </c>
      <c r="Q92">
        <v>61</v>
      </c>
      <c r="R92">
        <v>65</v>
      </c>
      <c r="S92">
        <v>49</v>
      </c>
      <c r="T92">
        <v>73</v>
      </c>
      <c r="U92">
        <v>65</v>
      </c>
      <c r="V92">
        <v>73</v>
      </c>
      <c r="W92">
        <v>63</v>
      </c>
      <c r="X92">
        <v>68</v>
      </c>
      <c r="Y92">
        <v>58</v>
      </c>
      <c r="Z92">
        <v>55</v>
      </c>
      <c r="AA92">
        <v>63</v>
      </c>
      <c r="AB92">
        <v>7.6157731058639104</v>
      </c>
      <c r="AC92">
        <v>2.4083189157584588</v>
      </c>
      <c r="AD92">
        <v>19533.359510606559</v>
      </c>
      <c r="AE92">
        <v>18551.251322923079</v>
      </c>
      <c r="AF92">
        <v>18521.985538469398</v>
      </c>
      <c r="AG92">
        <v>19448.050543068501</v>
      </c>
      <c r="AH92">
        <v>15818.25662121538</v>
      </c>
      <c r="AI92">
        <v>17372.462311986299</v>
      </c>
      <c r="AJ92">
        <v>17133.374970757141</v>
      </c>
      <c r="AK92">
        <v>17152.767735025001</v>
      </c>
      <c r="AL92">
        <v>17924.36190294828</v>
      </c>
      <c r="AM92">
        <v>20207.360017272731</v>
      </c>
      <c r="AN92">
        <v>18166.323047427231</v>
      </c>
      <c r="AO92">
        <v>1343.650238336774</v>
      </c>
      <c r="AP92">
        <v>424.89951317723001</v>
      </c>
    </row>
    <row r="93" spans="1:42">
      <c r="A93" t="s">
        <v>516</v>
      </c>
      <c r="B93">
        <v>23</v>
      </c>
      <c r="C93" t="s">
        <v>48</v>
      </c>
      <c r="D93">
        <v>0.28698730500000003</v>
      </c>
      <c r="E93">
        <v>8.6639404499999989E-2</v>
      </c>
      <c r="F93">
        <v>0.34165954575000002</v>
      </c>
      <c r="G93">
        <v>0.43534851074999997</v>
      </c>
      <c r="H93">
        <v>0.37071228010000001</v>
      </c>
      <c r="I93">
        <v>0.16723632833333341</v>
      </c>
      <c r="J93">
        <v>0.19775390609999999</v>
      </c>
      <c r="K93">
        <v>0.34263102200000001</v>
      </c>
      <c r="L93">
        <v>1.5563964850000001E-2</v>
      </c>
      <c r="N93">
        <v>0.24939247415370369</v>
      </c>
      <c r="O93">
        <v>0.14075628801444559</v>
      </c>
      <c r="P93">
        <v>4.6918762671481852E-2</v>
      </c>
      <c r="Q93">
        <v>1</v>
      </c>
      <c r="R93">
        <v>2</v>
      </c>
      <c r="S93">
        <v>4</v>
      </c>
      <c r="T93">
        <v>4</v>
      </c>
      <c r="U93">
        <v>2</v>
      </c>
      <c r="V93">
        <v>3</v>
      </c>
      <c r="W93">
        <v>3</v>
      </c>
      <c r="X93">
        <v>3</v>
      </c>
      <c r="Y93">
        <v>2</v>
      </c>
      <c r="AA93">
        <v>2.666666666666667</v>
      </c>
      <c r="AB93">
        <v>1</v>
      </c>
      <c r="AC93">
        <v>0.33333333333333331</v>
      </c>
      <c r="AD93">
        <v>2174.7114299999998</v>
      </c>
      <c r="AE93">
        <v>1780.8629149999999</v>
      </c>
      <c r="AF93">
        <v>3456.16156</v>
      </c>
      <c r="AG93">
        <v>2273.8287675000001</v>
      </c>
      <c r="AH93">
        <v>1499.7048665</v>
      </c>
      <c r="AI93">
        <v>1815.008341333333</v>
      </c>
      <c r="AJ93">
        <v>1732.982463333333</v>
      </c>
      <c r="AK93">
        <v>1774.2823900000001</v>
      </c>
      <c r="AL93">
        <v>2667.4288350000002</v>
      </c>
      <c r="AN93">
        <v>2130.552396518518</v>
      </c>
      <c r="AO93">
        <v>609.58630058812423</v>
      </c>
      <c r="AP93">
        <v>203.19543352937481</v>
      </c>
    </row>
    <row r="94" spans="1:42">
      <c r="A94" t="s">
        <v>517</v>
      </c>
      <c r="B94">
        <v>24</v>
      </c>
      <c r="C94" t="s">
        <v>159</v>
      </c>
      <c r="D94">
        <v>3.6435803678732142</v>
      </c>
      <c r="E94">
        <v>3.6575534839505801</v>
      </c>
      <c r="F94">
        <v>3.780780536887721</v>
      </c>
      <c r="G94">
        <v>3.814950702992717</v>
      </c>
      <c r="H94">
        <v>3.6255202055178359</v>
      </c>
      <c r="I94">
        <v>3.4020940990901241</v>
      </c>
      <c r="J94">
        <v>3.610727298525414</v>
      </c>
      <c r="K94">
        <v>3.92035028185663</v>
      </c>
      <c r="L94">
        <v>4.0319829425851132</v>
      </c>
      <c r="M94">
        <v>3.8118762185164021</v>
      </c>
      <c r="N94">
        <v>3.7299416137795749</v>
      </c>
      <c r="O94">
        <v>0.17929089599434311</v>
      </c>
      <c r="P94">
        <v>5.669675950744834E-2</v>
      </c>
      <c r="Q94">
        <v>168</v>
      </c>
      <c r="R94">
        <v>172</v>
      </c>
      <c r="S94">
        <v>180</v>
      </c>
      <c r="T94">
        <v>151</v>
      </c>
      <c r="U94">
        <v>157</v>
      </c>
      <c r="V94">
        <v>164</v>
      </c>
      <c r="W94">
        <v>181</v>
      </c>
      <c r="X94">
        <v>181</v>
      </c>
      <c r="Y94">
        <v>176</v>
      </c>
      <c r="Z94">
        <v>189</v>
      </c>
      <c r="AA94">
        <v>171.9</v>
      </c>
      <c r="AB94">
        <v>11.911245853300899</v>
      </c>
      <c r="AC94">
        <v>3.7666666666666671</v>
      </c>
      <c r="AD94">
        <v>18825.160879284511</v>
      </c>
      <c r="AE94">
        <v>23705.54062243372</v>
      </c>
      <c r="AF94">
        <v>20309.703570127778</v>
      </c>
      <c r="AG94">
        <v>23365.704608205291</v>
      </c>
      <c r="AH94">
        <v>20150.830059521701</v>
      </c>
      <c r="AI94">
        <v>17347.853841401731</v>
      </c>
      <c r="AJ94">
        <v>19216.765630235921</v>
      </c>
      <c r="AK94">
        <v>21902.429838245869</v>
      </c>
      <c r="AL94">
        <v>19924.318091039771</v>
      </c>
      <c r="AM94">
        <v>22984.450600516979</v>
      </c>
      <c r="AN94">
        <v>20773.27577410133</v>
      </c>
      <c r="AO94">
        <v>2128.0561110531271</v>
      </c>
      <c r="AP94">
        <v>672.95042995681013</v>
      </c>
    </row>
    <row r="95" spans="1:42">
      <c r="A95" t="s">
        <v>517</v>
      </c>
      <c r="B95">
        <v>24</v>
      </c>
      <c r="C95" t="s">
        <v>28</v>
      </c>
      <c r="D95">
        <v>2.8282995013829781</v>
      </c>
      <c r="E95">
        <v>2.451131592088001</v>
      </c>
      <c r="F95">
        <v>2.5535230847195658</v>
      </c>
      <c r="G95">
        <v>3.092951660242667</v>
      </c>
      <c r="H95">
        <v>3.080645317105942</v>
      </c>
      <c r="I95">
        <v>2.930236536232568</v>
      </c>
      <c r="J95">
        <v>2.6562222848816321</v>
      </c>
      <c r="K95">
        <v>2.573427788955422</v>
      </c>
      <c r="L95">
        <v>2.7278464184833329</v>
      </c>
      <c r="M95">
        <v>2.8274392971835289</v>
      </c>
      <c r="N95">
        <v>2.772172348127564</v>
      </c>
      <c r="O95">
        <v>0.21985530409708209</v>
      </c>
      <c r="P95">
        <v>6.9524351661572809E-2</v>
      </c>
      <c r="Q95">
        <v>94</v>
      </c>
      <c r="R95">
        <v>100</v>
      </c>
      <c r="S95">
        <v>92</v>
      </c>
      <c r="T95">
        <v>75</v>
      </c>
      <c r="U95">
        <v>101</v>
      </c>
      <c r="V95">
        <v>109</v>
      </c>
      <c r="W95">
        <v>98</v>
      </c>
      <c r="X95">
        <v>83</v>
      </c>
      <c r="Y95">
        <v>84</v>
      </c>
      <c r="Z95">
        <v>85</v>
      </c>
      <c r="AA95">
        <v>92.1</v>
      </c>
      <c r="AB95">
        <v>10.311266761277309</v>
      </c>
      <c r="AC95">
        <v>3.2607088527223982</v>
      </c>
      <c r="AD95">
        <v>15877.607440679791</v>
      </c>
      <c r="AE95">
        <v>14386.07919534999</v>
      </c>
      <c r="AF95">
        <v>19834.665630654348</v>
      </c>
      <c r="AG95">
        <v>15623.562182559999</v>
      </c>
      <c r="AH95">
        <v>21126.204887295142</v>
      </c>
      <c r="AI95">
        <v>20109.905791477071</v>
      </c>
      <c r="AJ95">
        <v>15949.840391214289</v>
      </c>
      <c r="AK95">
        <v>18188.341190617361</v>
      </c>
      <c r="AL95">
        <v>16353.70640860714</v>
      </c>
      <c r="AM95">
        <v>15711.47470354353</v>
      </c>
      <c r="AN95">
        <v>17316.138782199869</v>
      </c>
      <c r="AO95">
        <v>2316.915662300275</v>
      </c>
      <c r="AP95">
        <v>732.67306393863828</v>
      </c>
    </row>
    <row r="96" spans="1:42">
      <c r="A96" t="s">
        <v>517</v>
      </c>
      <c r="B96">
        <v>24</v>
      </c>
      <c r="C96" t="s">
        <v>20</v>
      </c>
      <c r="D96">
        <v>2.603563250825756</v>
      </c>
      <c r="E96">
        <v>2.7861231242222222</v>
      </c>
      <c r="F96">
        <v>2.5052129002775509</v>
      </c>
      <c r="G96">
        <v>2.7549628179013519</v>
      </c>
      <c r="H96">
        <v>3.1278527101858211</v>
      </c>
      <c r="I96">
        <v>2.3868980929890409</v>
      </c>
      <c r="J96">
        <v>2.5589150306838722</v>
      </c>
      <c r="K96">
        <v>2.312315744442055</v>
      </c>
      <c r="L96">
        <v>2.6278811860535711</v>
      </c>
      <c r="M96">
        <v>2.7073096557192979</v>
      </c>
      <c r="N96">
        <v>2.637103451330054</v>
      </c>
      <c r="O96">
        <v>0.22965427085430451</v>
      </c>
      <c r="P96">
        <v>7.2623057028482541E-2</v>
      </c>
      <c r="Q96">
        <v>66</v>
      </c>
      <c r="R96">
        <v>63</v>
      </c>
      <c r="S96">
        <v>49</v>
      </c>
      <c r="T96">
        <v>74</v>
      </c>
      <c r="U96">
        <v>67</v>
      </c>
      <c r="V96">
        <v>73</v>
      </c>
      <c r="W96">
        <v>62</v>
      </c>
      <c r="X96">
        <v>73</v>
      </c>
      <c r="Y96">
        <v>56</v>
      </c>
      <c r="Z96">
        <v>57</v>
      </c>
      <c r="AA96">
        <v>64</v>
      </c>
      <c r="AB96">
        <v>8.2865352631040352</v>
      </c>
      <c r="AC96">
        <v>2.620432534271139</v>
      </c>
      <c r="AD96">
        <v>18424.802963212122</v>
      </c>
      <c r="AE96">
        <v>19114.91977825397</v>
      </c>
      <c r="AF96">
        <v>19309.54630855102</v>
      </c>
      <c r="AG96">
        <v>19307.99436470271</v>
      </c>
      <c r="AH96">
        <v>16127.001763925369</v>
      </c>
      <c r="AI96">
        <v>17680.149096027391</v>
      </c>
      <c r="AJ96">
        <v>17513.74923680806</v>
      </c>
      <c r="AK96">
        <v>16079.829281738361</v>
      </c>
      <c r="AL96">
        <v>18519.874973124999</v>
      </c>
      <c r="AM96">
        <v>19653.35584350878</v>
      </c>
      <c r="AN96">
        <v>18173.122360985279</v>
      </c>
      <c r="AO96">
        <v>1294.7470306816019</v>
      </c>
      <c r="AP96">
        <v>409.43496106937738</v>
      </c>
    </row>
    <row r="97" spans="1:42">
      <c r="A97" t="s">
        <v>517</v>
      </c>
      <c r="B97">
        <v>24</v>
      </c>
      <c r="C97" t="s">
        <v>50</v>
      </c>
      <c r="D97">
        <v>0.99157355782941181</v>
      </c>
      <c r="E97">
        <v>1.2632359106714279</v>
      </c>
      <c r="F97">
        <v>0.76048743165652166</v>
      </c>
      <c r="G97">
        <v>0.69257736224999999</v>
      </c>
      <c r="H97">
        <v>0.75411154959999993</v>
      </c>
      <c r="I97">
        <v>1.166498819520833</v>
      </c>
      <c r="J97">
        <v>1.006323920438889</v>
      </c>
      <c r="K97">
        <v>0.79795474111904752</v>
      </c>
      <c r="L97">
        <v>1.0765568659615381</v>
      </c>
      <c r="M97">
        <v>0.85771348736111108</v>
      </c>
      <c r="N97">
        <v>0.93670336464087822</v>
      </c>
      <c r="O97">
        <v>0.19331210477279531</v>
      </c>
      <c r="P97">
        <v>6.1130655036313958E-2</v>
      </c>
      <c r="Q97">
        <v>17</v>
      </c>
      <c r="R97">
        <v>14</v>
      </c>
      <c r="S97">
        <v>23</v>
      </c>
      <c r="T97">
        <v>16</v>
      </c>
      <c r="U97">
        <v>22</v>
      </c>
      <c r="V97">
        <v>24</v>
      </c>
      <c r="W97">
        <v>18</v>
      </c>
      <c r="X97">
        <v>21</v>
      </c>
      <c r="Y97">
        <v>13</v>
      </c>
      <c r="Z97">
        <v>18</v>
      </c>
      <c r="AA97">
        <v>18.600000000000001</v>
      </c>
      <c r="AB97">
        <v>3.7771241264574118</v>
      </c>
      <c r="AC97">
        <v>1.194431524477928</v>
      </c>
      <c r="AD97">
        <v>6395.7518135294131</v>
      </c>
      <c r="AE97">
        <v>6091.0791035714292</v>
      </c>
      <c r="AF97">
        <v>6582.0185576086942</v>
      </c>
      <c r="AG97">
        <v>5773.6155089375025</v>
      </c>
      <c r="AH97">
        <v>6716.0769891818209</v>
      </c>
      <c r="AI97">
        <v>5933.5449787083326</v>
      </c>
      <c r="AJ97">
        <v>7050.115535777777</v>
      </c>
      <c r="AK97">
        <v>6245.9608835238096</v>
      </c>
      <c r="AL97">
        <v>7422.0098992307694</v>
      </c>
      <c r="AM97">
        <v>6000.2670751666656</v>
      </c>
      <c r="AN97">
        <v>6421.044034523622</v>
      </c>
      <c r="AO97">
        <v>525.42721178634213</v>
      </c>
      <c r="AP97">
        <v>166.15467338765089</v>
      </c>
    </row>
    <row r="98" spans="1:42">
      <c r="A98" t="s">
        <v>518</v>
      </c>
      <c r="B98">
        <v>25</v>
      </c>
      <c r="C98" t="s">
        <v>159</v>
      </c>
      <c r="D98">
        <v>3.4346019071932221</v>
      </c>
      <c r="E98">
        <v>3.240687664987393</v>
      </c>
      <c r="F98">
        <v>3.4172020552272251</v>
      </c>
      <c r="G98">
        <v>3.279962743685636</v>
      </c>
      <c r="H98">
        <v>3.222202160896571</v>
      </c>
      <c r="I98">
        <v>3.1771975700494668</v>
      </c>
      <c r="J98">
        <v>3.507401797969723</v>
      </c>
      <c r="K98">
        <v>3.5991794959551542</v>
      </c>
      <c r="L98">
        <v>3.8713568985786102</v>
      </c>
      <c r="M98">
        <v>3.3975147605495142</v>
      </c>
      <c r="N98">
        <v>3.414730705509252</v>
      </c>
      <c r="O98">
        <v>0.20916679768353319</v>
      </c>
      <c r="P98">
        <v>6.6144349156359611E-2</v>
      </c>
      <c r="Q98">
        <v>177</v>
      </c>
      <c r="R98">
        <v>188</v>
      </c>
      <c r="S98">
        <v>191</v>
      </c>
      <c r="T98">
        <v>181</v>
      </c>
      <c r="U98">
        <v>175</v>
      </c>
      <c r="V98">
        <v>169</v>
      </c>
      <c r="W98">
        <v>181</v>
      </c>
      <c r="X98">
        <v>194</v>
      </c>
      <c r="Y98">
        <v>180</v>
      </c>
      <c r="Z98">
        <v>206</v>
      </c>
      <c r="AA98">
        <v>184.2</v>
      </c>
      <c r="AB98">
        <v>10.737266360153731</v>
      </c>
      <c r="AC98">
        <v>3.395421754199158</v>
      </c>
      <c r="AD98">
        <v>18249.314947882489</v>
      </c>
      <c r="AE98">
        <v>21946.05629914203</v>
      </c>
      <c r="AF98">
        <v>19367.663628675378</v>
      </c>
      <c r="AG98">
        <v>20696.65620518885</v>
      </c>
      <c r="AH98">
        <v>18171.745617074241</v>
      </c>
      <c r="AI98">
        <v>16723.479832461649</v>
      </c>
      <c r="AJ98">
        <v>19389.045528397241</v>
      </c>
      <c r="AK98">
        <v>20435.13551866238</v>
      </c>
      <c r="AL98">
        <v>19538.602832594552</v>
      </c>
      <c r="AM98">
        <v>21261.088191416311</v>
      </c>
      <c r="AN98">
        <v>19577.878860149511</v>
      </c>
      <c r="AO98">
        <v>1577.59618176039</v>
      </c>
      <c r="AP98">
        <v>498.87971623478171</v>
      </c>
    </row>
    <row r="99" spans="1:42">
      <c r="A99" t="s">
        <v>518</v>
      </c>
      <c r="B99">
        <v>25</v>
      </c>
      <c r="C99" t="s">
        <v>28</v>
      </c>
      <c r="D99">
        <v>2.594238083168773</v>
      </c>
      <c r="E99">
        <v>2.308952854297059</v>
      </c>
      <c r="F99">
        <v>2.5158467984812498</v>
      </c>
      <c r="G99">
        <v>2.6843977987941172</v>
      </c>
      <c r="H99">
        <v>2.7596043039721061</v>
      </c>
      <c r="I99">
        <v>2.5460280354712301</v>
      </c>
      <c r="J99">
        <v>2.542785422903</v>
      </c>
      <c r="K99">
        <v>2.3679379428744318</v>
      </c>
      <c r="L99">
        <v>2.5944664092527479</v>
      </c>
      <c r="M99">
        <v>2.8032397756987808</v>
      </c>
      <c r="N99">
        <v>2.5717497424913489</v>
      </c>
      <c r="O99">
        <v>0.15556901291902531</v>
      </c>
      <c r="P99">
        <v>4.9195241416827969E-2</v>
      </c>
      <c r="Q99">
        <v>106</v>
      </c>
      <c r="R99">
        <v>102</v>
      </c>
      <c r="S99">
        <v>96</v>
      </c>
      <c r="T99">
        <v>85</v>
      </c>
      <c r="U99">
        <v>114</v>
      </c>
      <c r="V99">
        <v>122</v>
      </c>
      <c r="W99">
        <v>100</v>
      </c>
      <c r="X99">
        <v>88</v>
      </c>
      <c r="Y99">
        <v>91</v>
      </c>
      <c r="Z99">
        <v>82</v>
      </c>
      <c r="AA99">
        <v>98.6</v>
      </c>
      <c r="AB99">
        <v>12.86856635371633</v>
      </c>
      <c r="AC99">
        <v>4.0693979898751609</v>
      </c>
      <c r="AD99">
        <v>14734.48257249151</v>
      </c>
      <c r="AE99">
        <v>13664.29816599735</v>
      </c>
      <c r="AF99">
        <v>17877.146577405831</v>
      </c>
      <c r="AG99">
        <v>13769.186760399991</v>
      </c>
      <c r="AH99">
        <v>18940.89284307685</v>
      </c>
      <c r="AI99">
        <v>17706.67981841246</v>
      </c>
      <c r="AJ99">
        <v>15144.445018668301</v>
      </c>
      <c r="AK99">
        <v>16760.372497808628</v>
      </c>
      <c r="AL99">
        <v>15174.63511387912</v>
      </c>
      <c r="AM99">
        <v>16018.274163256099</v>
      </c>
      <c r="AN99">
        <v>15979.041353139621</v>
      </c>
      <c r="AO99">
        <v>1798.33751219089</v>
      </c>
      <c r="AP99">
        <v>568.684254024403</v>
      </c>
    </row>
    <row r="100" spans="1:42">
      <c r="A100" t="s">
        <v>518</v>
      </c>
      <c r="B100">
        <v>25</v>
      </c>
      <c r="C100" t="s">
        <v>20</v>
      </c>
      <c r="D100">
        <v>2.235684780863513</v>
      </c>
      <c r="E100">
        <v>2.0009723319564099</v>
      </c>
      <c r="F100">
        <v>2.1932180897870359</v>
      </c>
      <c r="G100">
        <v>2.3849349974474991</v>
      </c>
      <c r="H100">
        <v>2.711231644016217</v>
      </c>
      <c r="I100">
        <v>2.2950255514027398</v>
      </c>
      <c r="J100">
        <v>2.1827386088759422</v>
      </c>
      <c r="K100">
        <v>2.109558692203847</v>
      </c>
      <c r="L100">
        <v>2.4992855615857139</v>
      </c>
      <c r="M100">
        <v>2.2105302952537311</v>
      </c>
      <c r="N100">
        <v>2.2823180553392648</v>
      </c>
      <c r="O100">
        <v>0.20437376190721121</v>
      </c>
      <c r="P100">
        <v>6.4628658160374497E-2</v>
      </c>
      <c r="Q100">
        <v>74</v>
      </c>
      <c r="R100">
        <v>78</v>
      </c>
      <c r="S100">
        <v>54</v>
      </c>
      <c r="T100">
        <v>80</v>
      </c>
      <c r="U100">
        <v>74</v>
      </c>
      <c r="V100">
        <v>73</v>
      </c>
      <c r="W100">
        <v>69</v>
      </c>
      <c r="X100">
        <v>78</v>
      </c>
      <c r="Y100">
        <v>56</v>
      </c>
      <c r="Z100">
        <v>67</v>
      </c>
      <c r="AA100">
        <v>70.3</v>
      </c>
      <c r="AB100">
        <v>9.0067875639554327</v>
      </c>
      <c r="AC100">
        <v>2.848196310337864</v>
      </c>
      <c r="AD100">
        <v>14840.46108567567</v>
      </c>
      <c r="AE100">
        <v>12313.17819211538</v>
      </c>
      <c r="AF100">
        <v>13689.76372487037</v>
      </c>
      <c r="AG100">
        <v>16543.737536649998</v>
      </c>
      <c r="AH100">
        <v>11207.22797940541</v>
      </c>
      <c r="AI100">
        <v>13309.575930767131</v>
      </c>
      <c r="AJ100">
        <v>13368.593236063771</v>
      </c>
      <c r="AK100">
        <v>11264.30123742564</v>
      </c>
      <c r="AL100">
        <v>14502.79415501786</v>
      </c>
      <c r="AM100">
        <v>13080.294333611941</v>
      </c>
      <c r="AN100">
        <v>13411.992741160309</v>
      </c>
      <c r="AO100">
        <v>1630.2252106166541</v>
      </c>
      <c r="AP100">
        <v>515.5224764576335</v>
      </c>
    </row>
    <row r="101" spans="1:42">
      <c r="A101" t="s">
        <v>518</v>
      </c>
      <c r="B101">
        <v>25</v>
      </c>
      <c r="C101" t="s">
        <v>52</v>
      </c>
      <c r="D101">
        <v>1.4427878173423729</v>
      </c>
      <c r="E101">
        <v>1.7419581306287879</v>
      </c>
      <c r="F101">
        <v>1.2965311309407399</v>
      </c>
      <c r="G101">
        <v>1.2319470067213469</v>
      </c>
      <c r="H101">
        <v>1.5248371473469691</v>
      </c>
      <c r="I101">
        <v>1.36768015635625</v>
      </c>
      <c r="J101">
        <v>1.4527428905561639</v>
      </c>
      <c r="K101">
        <v>1.047860001587976</v>
      </c>
      <c r="L101">
        <v>1.209143421340964</v>
      </c>
      <c r="M101">
        <v>1.423997810123582</v>
      </c>
      <c r="N101">
        <v>1.3739485512945151</v>
      </c>
      <c r="O101">
        <v>0.19187449635944551</v>
      </c>
      <c r="P101">
        <v>6.0676043339353322E-2</v>
      </c>
      <c r="Q101">
        <v>59</v>
      </c>
      <c r="R101">
        <v>66</v>
      </c>
      <c r="S101">
        <v>81</v>
      </c>
      <c r="T101">
        <v>78</v>
      </c>
      <c r="U101">
        <v>66</v>
      </c>
      <c r="V101">
        <v>80</v>
      </c>
      <c r="W101">
        <v>73</v>
      </c>
      <c r="X101">
        <v>84</v>
      </c>
      <c r="Y101">
        <v>83</v>
      </c>
      <c r="Z101">
        <v>67</v>
      </c>
      <c r="AA101">
        <v>73.7</v>
      </c>
      <c r="AB101">
        <v>8.7184351297185838</v>
      </c>
      <c r="AC101">
        <v>2.7570112642336291</v>
      </c>
      <c r="AD101">
        <v>10128.164167457629</v>
      </c>
      <c r="AE101">
        <v>9602.3697847728763</v>
      </c>
      <c r="AF101">
        <v>9440.8795541764157</v>
      </c>
      <c r="AG101">
        <v>7934.3894625358962</v>
      </c>
      <c r="AH101">
        <v>10716.60535684666</v>
      </c>
      <c r="AI101">
        <v>9691.1082604071235</v>
      </c>
      <c r="AJ101">
        <v>8502.9290377356083</v>
      </c>
      <c r="AK101">
        <v>9033.5723319975041</v>
      </c>
      <c r="AL101">
        <v>7952.1899146872238</v>
      </c>
      <c r="AM101">
        <v>10137.10021347791</v>
      </c>
      <c r="AN101">
        <v>9313.9308084094864</v>
      </c>
      <c r="AO101">
        <v>945.36606153008802</v>
      </c>
      <c r="AP101">
        <v>298.95099770579628</v>
      </c>
    </row>
    <row r="102" spans="1:42">
      <c r="A102" t="s">
        <v>519</v>
      </c>
      <c r="B102">
        <v>26</v>
      </c>
      <c r="C102" t="s">
        <v>159</v>
      </c>
      <c r="D102">
        <v>3.3465865638887702</v>
      </c>
      <c r="E102">
        <v>3.315941471888888</v>
      </c>
      <c r="F102">
        <v>3.1417574600705032</v>
      </c>
      <c r="G102">
        <v>3.3344288591589182</v>
      </c>
      <c r="H102">
        <v>3.2296182132207871</v>
      </c>
      <c r="I102">
        <v>3.2627147001841168</v>
      </c>
      <c r="J102">
        <v>3.43806553791</v>
      </c>
      <c r="K102">
        <v>3.4524806740321941</v>
      </c>
      <c r="L102">
        <v>3.573039873310552</v>
      </c>
      <c r="M102">
        <v>3.3720688720388869</v>
      </c>
      <c r="N102">
        <v>3.3466702225703608</v>
      </c>
      <c r="O102">
        <v>0.1225970465650618</v>
      </c>
      <c r="P102">
        <v>3.876859015553176E-2</v>
      </c>
      <c r="Q102">
        <v>187</v>
      </c>
      <c r="R102">
        <v>189</v>
      </c>
      <c r="S102">
        <v>219</v>
      </c>
      <c r="T102">
        <v>185</v>
      </c>
      <c r="U102">
        <v>178</v>
      </c>
      <c r="V102">
        <v>170</v>
      </c>
      <c r="W102">
        <v>190</v>
      </c>
      <c r="X102">
        <v>205</v>
      </c>
      <c r="Y102">
        <v>199</v>
      </c>
      <c r="Z102">
        <v>216</v>
      </c>
      <c r="AA102">
        <v>193.8</v>
      </c>
      <c r="AB102">
        <v>15.838069467092399</v>
      </c>
      <c r="AC102">
        <v>5.0084373255981189</v>
      </c>
      <c r="AD102">
        <v>17484.26062723422</v>
      </c>
      <c r="AE102">
        <v>21733.998003642861</v>
      </c>
      <c r="AF102">
        <v>17185.08553694978</v>
      </c>
      <c r="AG102">
        <v>19971.45213445407</v>
      </c>
      <c r="AH102">
        <v>17877.076053219542</v>
      </c>
      <c r="AI102">
        <v>16588.423703388231</v>
      </c>
      <c r="AJ102">
        <v>18150.919316510521</v>
      </c>
      <c r="AK102">
        <v>19399.6250475487</v>
      </c>
      <c r="AL102">
        <v>17707.187742221111</v>
      </c>
      <c r="AM102">
        <v>20428.87243144085</v>
      </c>
      <c r="AN102">
        <v>18652.690059660981</v>
      </c>
      <c r="AO102">
        <v>1649.0380802404461</v>
      </c>
      <c r="AP102">
        <v>521.47162819113123</v>
      </c>
    </row>
    <row r="103" spans="1:42">
      <c r="A103" t="s">
        <v>519</v>
      </c>
      <c r="B103">
        <v>26</v>
      </c>
      <c r="C103" t="s">
        <v>28</v>
      </c>
      <c r="D103">
        <v>2.8310052277170219</v>
      </c>
      <c r="E103">
        <v>2.3245810708999999</v>
      </c>
      <c r="F103">
        <v>2.3325938044660002</v>
      </c>
      <c r="G103">
        <v>2.8735317634184452</v>
      </c>
      <c r="H103">
        <v>2.8088689725318972</v>
      </c>
      <c r="I103">
        <v>2.863943212607273</v>
      </c>
      <c r="J103">
        <v>2.6498954935469379</v>
      </c>
      <c r="K103">
        <v>2.49565992958353</v>
      </c>
      <c r="L103">
        <v>2.390027619222947</v>
      </c>
      <c r="M103">
        <v>2.7734708900724701</v>
      </c>
      <c r="N103">
        <v>2.634357798406652</v>
      </c>
      <c r="O103">
        <v>0.22720263734896751</v>
      </c>
      <c r="P103">
        <v>7.1847782441997757E-2</v>
      </c>
      <c r="Q103">
        <v>94</v>
      </c>
      <c r="R103">
        <v>102</v>
      </c>
      <c r="S103">
        <v>100</v>
      </c>
      <c r="T103">
        <v>81</v>
      </c>
      <c r="U103">
        <v>116</v>
      </c>
      <c r="V103">
        <v>110</v>
      </c>
      <c r="W103">
        <v>98</v>
      </c>
      <c r="X103">
        <v>85</v>
      </c>
      <c r="Y103">
        <v>95</v>
      </c>
      <c r="Z103">
        <v>85</v>
      </c>
      <c r="AA103">
        <v>96.6</v>
      </c>
      <c r="AB103">
        <v>11.15745889030692</v>
      </c>
      <c r="AC103">
        <v>3.528298299306464</v>
      </c>
      <c r="AD103">
        <v>15833.435824469139</v>
      </c>
      <c r="AE103">
        <v>13759.219194921579</v>
      </c>
      <c r="AF103">
        <v>17779.963016943992</v>
      </c>
      <c r="AG103">
        <v>14527.14524544445</v>
      </c>
      <c r="AH103">
        <v>18332.727399129479</v>
      </c>
      <c r="AI103">
        <v>19824.87078874735</v>
      </c>
      <c r="AJ103">
        <v>15957.86078792857</v>
      </c>
      <c r="AK103">
        <v>17313.60631074871</v>
      </c>
      <c r="AL103">
        <v>14314.461180442109</v>
      </c>
      <c r="AM103">
        <v>15572.102543952929</v>
      </c>
      <c r="AN103">
        <v>16321.53922927283</v>
      </c>
      <c r="AO103">
        <v>1948.653815053211</v>
      </c>
      <c r="AP103">
        <v>616.21844267446545</v>
      </c>
    </row>
    <row r="104" spans="1:42">
      <c r="A104" t="s">
        <v>519</v>
      </c>
      <c r="B104">
        <v>26</v>
      </c>
      <c r="C104" t="s">
        <v>20</v>
      </c>
      <c r="D104">
        <v>2.4776079445892849</v>
      </c>
      <c r="E104">
        <v>2.653496019363637</v>
      </c>
      <c r="F104">
        <v>2.3163267894188682</v>
      </c>
      <c r="G104">
        <v>2.570019061881013</v>
      </c>
      <c r="H104">
        <v>3.0656296222694142</v>
      </c>
      <c r="I104">
        <v>2.3420052080506659</v>
      </c>
      <c r="J104">
        <v>2.4891041191873011</v>
      </c>
      <c r="K104">
        <v>2.3473135540805612</v>
      </c>
      <c r="L104">
        <v>2.4795448043741382</v>
      </c>
      <c r="M104">
        <v>2.6133464229576262</v>
      </c>
      <c r="N104">
        <v>2.5354393546172509</v>
      </c>
      <c r="O104">
        <v>0.21902267572720319</v>
      </c>
      <c r="P104">
        <v>6.926105145224376E-2</v>
      </c>
      <c r="Q104">
        <v>70</v>
      </c>
      <c r="R104">
        <v>66</v>
      </c>
      <c r="S104">
        <v>53</v>
      </c>
      <c r="T104">
        <v>78</v>
      </c>
      <c r="U104">
        <v>68</v>
      </c>
      <c r="V104">
        <v>75</v>
      </c>
      <c r="W104">
        <v>63</v>
      </c>
      <c r="X104">
        <v>73</v>
      </c>
      <c r="Y104">
        <v>58</v>
      </c>
      <c r="Z104">
        <v>59</v>
      </c>
      <c r="AA104">
        <v>66.3</v>
      </c>
      <c r="AB104">
        <v>8.0560536244491328</v>
      </c>
      <c r="AC104">
        <v>2.5475478405713989</v>
      </c>
      <c r="AD104">
        <v>17540.047659414289</v>
      </c>
      <c r="AE104">
        <v>17790.698951212129</v>
      </c>
      <c r="AF104">
        <v>17986.49132796226</v>
      </c>
      <c r="AG104">
        <v>18342.37971351283</v>
      </c>
      <c r="AH104">
        <v>15493.261796250001</v>
      </c>
      <c r="AI104">
        <v>17534.06495550667</v>
      </c>
      <c r="AJ104">
        <v>17111.52623652064</v>
      </c>
      <c r="AK104">
        <v>15764.152281195889</v>
      </c>
      <c r="AL104">
        <v>17008.66933937931</v>
      </c>
      <c r="AM104">
        <v>18682.312921627119</v>
      </c>
      <c r="AN104">
        <v>17325.360518258109</v>
      </c>
      <c r="AO104">
        <v>1030.582633132841</v>
      </c>
      <c r="AP104">
        <v>325.89884377134882</v>
      </c>
    </row>
    <row r="105" spans="1:42">
      <c r="A105" t="s">
        <v>519</v>
      </c>
      <c r="B105">
        <v>26</v>
      </c>
      <c r="C105" t="s">
        <v>54</v>
      </c>
      <c r="D105">
        <v>1.1369317236468091</v>
      </c>
      <c r="E105">
        <v>1.651950489620454</v>
      </c>
      <c r="F105">
        <v>1.419648306314286</v>
      </c>
      <c r="G105">
        <v>1.127963952971053</v>
      </c>
      <c r="H105">
        <v>1.112964240793878</v>
      </c>
      <c r="I105">
        <v>1.3312268066577999</v>
      </c>
      <c r="J105">
        <v>1.124753218803846</v>
      </c>
      <c r="K105">
        <v>1.556679239061225</v>
      </c>
      <c r="L105">
        <v>1.3137610483661011</v>
      </c>
      <c r="M105">
        <v>1.445274530279069</v>
      </c>
      <c r="N105">
        <v>1.322115355651452</v>
      </c>
      <c r="O105">
        <v>0.19531423381670371</v>
      </c>
      <c r="P105">
        <v>6.176378383114655E-2</v>
      </c>
      <c r="Q105">
        <v>47</v>
      </c>
      <c r="R105">
        <v>44</v>
      </c>
      <c r="S105">
        <v>56</v>
      </c>
      <c r="T105">
        <v>57</v>
      </c>
      <c r="U105">
        <v>49</v>
      </c>
      <c r="V105">
        <v>50</v>
      </c>
      <c r="W105">
        <v>52</v>
      </c>
      <c r="X105">
        <v>49</v>
      </c>
      <c r="Y105">
        <v>59</v>
      </c>
      <c r="Z105">
        <v>43</v>
      </c>
      <c r="AA105">
        <v>50.6</v>
      </c>
      <c r="AB105">
        <v>5.3995884616844227</v>
      </c>
      <c r="AC105">
        <v>1.7074997966487599</v>
      </c>
      <c r="AD105">
        <v>9167.3588854680893</v>
      </c>
      <c r="AE105">
        <v>9514.6679679545432</v>
      </c>
      <c r="AF105">
        <v>8104.5166382142843</v>
      </c>
      <c r="AG105">
        <v>9585.0452304736809</v>
      </c>
      <c r="AH105">
        <v>8691.5523360204043</v>
      </c>
      <c r="AI105">
        <v>7973.8314127600024</v>
      </c>
      <c r="AJ105">
        <v>8082.7350844038438</v>
      </c>
      <c r="AK105">
        <v>9736.1745995918354</v>
      </c>
      <c r="AL105">
        <v>11698.16736859322</v>
      </c>
      <c r="AM105">
        <v>9922.0856262093021</v>
      </c>
      <c r="AN105">
        <v>9247.6135149689217</v>
      </c>
      <c r="AO105">
        <v>1129.6889890137161</v>
      </c>
      <c r="AP105">
        <v>357.23902528962759</v>
      </c>
    </row>
    <row r="106" spans="1:42">
      <c r="A106" t="s">
        <v>520</v>
      </c>
      <c r="B106">
        <v>27</v>
      </c>
      <c r="C106" t="s">
        <v>159</v>
      </c>
      <c r="D106">
        <v>3.6453144266091471</v>
      </c>
      <c r="E106">
        <v>3.6100599821759292</v>
      </c>
      <c r="F106">
        <v>3.6695593560349482</v>
      </c>
      <c r="G106">
        <v>3.735880534591197</v>
      </c>
      <c r="H106">
        <v>3.5250741322160462</v>
      </c>
      <c r="I106">
        <v>3.4114868151208659</v>
      </c>
      <c r="J106">
        <v>3.527419373687966</v>
      </c>
      <c r="K106">
        <v>3.8213157138323628</v>
      </c>
      <c r="L106">
        <v>4.0968017569668644</v>
      </c>
      <c r="M106">
        <v>3.7318596117601039</v>
      </c>
      <c r="N106">
        <v>3.6774771702995421</v>
      </c>
      <c r="O106">
        <v>0.19003746618822129</v>
      </c>
      <c r="P106">
        <v>6.0095123392201591E-2</v>
      </c>
      <c r="Q106">
        <v>164</v>
      </c>
      <c r="R106">
        <v>172</v>
      </c>
      <c r="S106">
        <v>186</v>
      </c>
      <c r="T106">
        <v>159</v>
      </c>
      <c r="U106">
        <v>162</v>
      </c>
      <c r="V106">
        <v>162</v>
      </c>
      <c r="W106">
        <v>182</v>
      </c>
      <c r="X106">
        <v>186</v>
      </c>
      <c r="Y106">
        <v>172</v>
      </c>
      <c r="Z106">
        <v>193</v>
      </c>
      <c r="AA106">
        <v>173.8</v>
      </c>
      <c r="AB106">
        <v>12.172829489390621</v>
      </c>
      <c r="AC106">
        <v>3.8493866755338799</v>
      </c>
      <c r="AD106">
        <v>19133.242039401201</v>
      </c>
      <c r="AE106">
        <v>23637.491431997089</v>
      </c>
      <c r="AF106">
        <v>19536.117136591402</v>
      </c>
      <c r="AG106">
        <v>22362.77686229561</v>
      </c>
      <c r="AH106">
        <v>19494.88255164192</v>
      </c>
      <c r="AI106">
        <v>17520.560384634151</v>
      </c>
      <c r="AJ106">
        <v>18822.35481500165</v>
      </c>
      <c r="AK106">
        <v>21170.892507020479</v>
      </c>
      <c r="AL106">
        <v>20121.39252818024</v>
      </c>
      <c r="AM106">
        <v>22395.93045717827</v>
      </c>
      <c r="AN106">
        <v>20419.564071394201</v>
      </c>
      <c r="AO106">
        <v>1912.9963635090251</v>
      </c>
      <c r="AP106">
        <v>604.94256643079382</v>
      </c>
    </row>
    <row r="107" spans="1:42">
      <c r="A107" t="s">
        <v>520</v>
      </c>
      <c r="B107">
        <v>27</v>
      </c>
      <c r="C107" t="s">
        <v>28</v>
      </c>
      <c r="D107">
        <v>2.9541217916072222</v>
      </c>
      <c r="E107">
        <v>2.5181875234749982</v>
      </c>
      <c r="F107">
        <v>2.538952702903261</v>
      </c>
      <c r="G107">
        <v>2.9694637952324672</v>
      </c>
      <c r="H107">
        <v>2.978301486348113</v>
      </c>
      <c r="I107">
        <v>3.0061641839836541</v>
      </c>
      <c r="J107">
        <v>2.7530553286643622</v>
      </c>
      <c r="K107">
        <v>2.536336189604762</v>
      </c>
      <c r="L107">
        <v>2.6016111145790699</v>
      </c>
      <c r="M107">
        <v>2.8669545235682929</v>
      </c>
      <c r="N107">
        <v>2.7723148639966202</v>
      </c>
      <c r="O107">
        <v>0.2060823341907517</v>
      </c>
      <c r="P107">
        <v>6.5168956156676824E-2</v>
      </c>
      <c r="Q107">
        <v>90</v>
      </c>
      <c r="R107">
        <v>96</v>
      </c>
      <c r="S107">
        <v>92</v>
      </c>
      <c r="T107">
        <v>77</v>
      </c>
      <c r="U107">
        <v>106</v>
      </c>
      <c r="V107">
        <v>104</v>
      </c>
      <c r="W107">
        <v>94</v>
      </c>
      <c r="X107">
        <v>84</v>
      </c>
      <c r="Y107">
        <v>86</v>
      </c>
      <c r="Z107">
        <v>82</v>
      </c>
      <c r="AA107">
        <v>91.1</v>
      </c>
      <c r="AB107">
        <v>9.3148626756741137</v>
      </c>
      <c r="AC107">
        <v>2.94561821468205</v>
      </c>
      <c r="AD107">
        <v>16511.702447434451</v>
      </c>
      <c r="AE107">
        <v>14904.581351135421</v>
      </c>
      <c r="AF107">
        <v>19561.937571586961</v>
      </c>
      <c r="AG107">
        <v>15348.24000916884</v>
      </c>
      <c r="AH107">
        <v>20422.38647405888</v>
      </c>
      <c r="AI107">
        <v>20802.614017057691</v>
      </c>
      <c r="AJ107">
        <v>16479.361910404241</v>
      </c>
      <c r="AK107">
        <v>18013.499469287879</v>
      </c>
      <c r="AL107">
        <v>16040.55300736047</v>
      </c>
      <c r="AM107">
        <v>16097.074825902449</v>
      </c>
      <c r="AN107">
        <v>17418.195108339729</v>
      </c>
      <c r="AO107">
        <v>2144.212822467628</v>
      </c>
      <c r="AP107">
        <v>678.05963071359668</v>
      </c>
    </row>
    <row r="108" spans="1:42">
      <c r="A108" t="s">
        <v>520</v>
      </c>
      <c r="B108">
        <v>27</v>
      </c>
      <c r="C108" t="s">
        <v>20</v>
      </c>
      <c r="D108">
        <v>2.7171210628344258</v>
      </c>
      <c r="E108">
        <v>2.7609515850000008</v>
      </c>
      <c r="F108">
        <v>2.5078399035285708</v>
      </c>
      <c r="G108">
        <v>2.7617990153575351</v>
      </c>
      <c r="H108">
        <v>3.2115904593690772</v>
      </c>
      <c r="I108">
        <v>2.4601431950555561</v>
      </c>
      <c r="J108">
        <v>2.502021685487501</v>
      </c>
      <c r="K108">
        <v>2.3809274863043481</v>
      </c>
      <c r="L108">
        <v>2.5745333964482762</v>
      </c>
      <c r="M108">
        <v>2.7533358490909099</v>
      </c>
      <c r="N108">
        <v>2.6630263638476199</v>
      </c>
      <c r="O108">
        <v>0.23803073988978879</v>
      </c>
      <c r="P108">
        <v>7.5271929118682954E-2</v>
      </c>
      <c r="Q108">
        <v>61</v>
      </c>
      <c r="R108">
        <v>65</v>
      </c>
      <c r="S108">
        <v>49</v>
      </c>
      <c r="T108">
        <v>73</v>
      </c>
      <c r="U108">
        <v>65</v>
      </c>
      <c r="V108">
        <v>72</v>
      </c>
      <c r="W108">
        <v>64</v>
      </c>
      <c r="X108">
        <v>69</v>
      </c>
      <c r="Y108">
        <v>58</v>
      </c>
      <c r="Z108">
        <v>55</v>
      </c>
      <c r="AA108">
        <v>63.1</v>
      </c>
      <c r="AB108">
        <v>7.5638026885364429</v>
      </c>
      <c r="AC108">
        <v>2.3918844267880321</v>
      </c>
      <c r="AD108">
        <v>19533.484202295091</v>
      </c>
      <c r="AE108">
        <v>18551.270045076919</v>
      </c>
      <c r="AF108">
        <v>18513.2353997551</v>
      </c>
      <c r="AG108">
        <v>19448.72773579452</v>
      </c>
      <c r="AH108">
        <v>15818.75082781538</v>
      </c>
      <c r="AI108">
        <v>17586.29167640278</v>
      </c>
      <c r="AJ108">
        <v>16936.66779711562</v>
      </c>
      <c r="AK108">
        <v>16904.96410117971</v>
      </c>
      <c r="AL108">
        <v>17914.689531310349</v>
      </c>
      <c r="AM108">
        <v>20207.726472181828</v>
      </c>
      <c r="AN108">
        <v>18141.58077889273</v>
      </c>
      <c r="AO108">
        <v>1372.6438193580771</v>
      </c>
      <c r="AP108">
        <v>434.06808853242478</v>
      </c>
    </row>
    <row r="109" spans="1:42">
      <c r="A109" t="s">
        <v>520</v>
      </c>
      <c r="B109">
        <v>27</v>
      </c>
      <c r="C109" t="s">
        <v>56</v>
      </c>
      <c r="D109">
        <v>0.31501007089999999</v>
      </c>
      <c r="E109">
        <v>0.63359069800000001</v>
      </c>
      <c r="F109">
        <v>0.58285245072727276</v>
      </c>
      <c r="G109">
        <v>0.3608601888111112</v>
      </c>
      <c r="H109">
        <v>0.45650906052222218</v>
      </c>
      <c r="I109">
        <v>0.48497178777777772</v>
      </c>
      <c r="J109">
        <v>0.43622698102857133</v>
      </c>
      <c r="K109">
        <v>0.28793569716923079</v>
      </c>
      <c r="L109">
        <v>0.2830539280444444</v>
      </c>
      <c r="M109">
        <v>0.58660888600000005</v>
      </c>
      <c r="N109">
        <v>0.44276197489806302</v>
      </c>
      <c r="O109">
        <v>0.12963732387285429</v>
      </c>
      <c r="P109">
        <v>4.0994921320714001E-2</v>
      </c>
      <c r="Q109">
        <v>8</v>
      </c>
      <c r="R109">
        <v>4</v>
      </c>
      <c r="S109">
        <v>11</v>
      </c>
      <c r="T109">
        <v>9</v>
      </c>
      <c r="U109">
        <v>9</v>
      </c>
      <c r="V109">
        <v>9</v>
      </c>
      <c r="W109">
        <v>7</v>
      </c>
      <c r="X109">
        <v>13</v>
      </c>
      <c r="Y109">
        <v>9</v>
      </c>
      <c r="Z109">
        <v>5</v>
      </c>
      <c r="AA109">
        <v>8.4</v>
      </c>
      <c r="AB109">
        <v>2.6331223544175328</v>
      </c>
      <c r="AC109">
        <v>0.83266639978645307</v>
      </c>
      <c r="AD109">
        <v>4142.0383287499999</v>
      </c>
      <c r="AE109">
        <v>4229.5952849999994</v>
      </c>
      <c r="AF109">
        <v>4033.3393999999998</v>
      </c>
      <c r="AG109">
        <v>4842.0307652222227</v>
      </c>
      <c r="AH109">
        <v>4425.5967022222221</v>
      </c>
      <c r="AI109">
        <v>3017.5636388888888</v>
      </c>
      <c r="AJ109">
        <v>3118.7660971428568</v>
      </c>
      <c r="AK109">
        <v>5081.6077561538459</v>
      </c>
      <c r="AL109">
        <v>2941.39552</v>
      </c>
      <c r="AM109">
        <v>4587.2349340000001</v>
      </c>
      <c r="AN109">
        <v>4041.9168427380041</v>
      </c>
      <c r="AO109">
        <v>769.10457235302022</v>
      </c>
      <c r="AP109">
        <v>243.212220748531</v>
      </c>
    </row>
    <row r="110" spans="1:42">
      <c r="A110" t="s">
        <v>521</v>
      </c>
      <c r="B110">
        <v>28</v>
      </c>
      <c r="C110" t="s">
        <v>159</v>
      </c>
      <c r="D110">
        <v>3.6975513684674559</v>
      </c>
      <c r="E110">
        <v>3.5225017984438232</v>
      </c>
      <c r="F110">
        <v>3.708430746097962</v>
      </c>
      <c r="G110">
        <v>3.7642711458678559</v>
      </c>
      <c r="H110">
        <v>3.568100500594408</v>
      </c>
      <c r="I110">
        <v>3.6096725946598718</v>
      </c>
      <c r="J110">
        <v>3.4905456095139051</v>
      </c>
      <c r="K110">
        <v>3.8163449089221628</v>
      </c>
      <c r="L110">
        <v>4.0964117054044689</v>
      </c>
      <c r="M110">
        <v>3.7111710131297029</v>
      </c>
      <c r="N110">
        <v>3.6985001391101608</v>
      </c>
      <c r="O110">
        <v>0.17509419640647489</v>
      </c>
      <c r="P110">
        <v>5.5369646572133023E-2</v>
      </c>
      <c r="Q110">
        <v>169</v>
      </c>
      <c r="R110">
        <v>180</v>
      </c>
      <c r="S110">
        <v>184</v>
      </c>
      <c r="T110">
        <v>168</v>
      </c>
      <c r="U110">
        <v>161</v>
      </c>
      <c r="V110">
        <v>157</v>
      </c>
      <c r="W110">
        <v>187</v>
      </c>
      <c r="X110">
        <v>185</v>
      </c>
      <c r="Y110">
        <v>179</v>
      </c>
      <c r="Z110">
        <v>201</v>
      </c>
      <c r="AA110">
        <v>177.1</v>
      </c>
      <c r="AB110">
        <v>13.345411196362591</v>
      </c>
      <c r="AC110">
        <v>4.220189569201839</v>
      </c>
      <c r="AD110">
        <v>20078.24143291833</v>
      </c>
      <c r="AE110">
        <v>22937.017307567221</v>
      </c>
      <c r="AF110">
        <v>20342.068104342408</v>
      </c>
      <c r="AG110">
        <v>22108.76497625</v>
      </c>
      <c r="AH110">
        <v>20499.628203941262</v>
      </c>
      <c r="AI110">
        <v>17496.901608662411</v>
      </c>
      <c r="AJ110">
        <v>19395.17331572458</v>
      </c>
      <c r="AK110">
        <v>21762.426226277021</v>
      </c>
      <c r="AL110">
        <v>20053.401401978928</v>
      </c>
      <c r="AM110">
        <v>22270.628174165649</v>
      </c>
      <c r="AN110">
        <v>20694.425075182779</v>
      </c>
      <c r="AO110">
        <v>1616.5644738984331</v>
      </c>
      <c r="AP110">
        <v>511.20257220308628</v>
      </c>
    </row>
    <row r="111" spans="1:42">
      <c r="A111" t="s">
        <v>521</v>
      </c>
      <c r="B111">
        <v>28</v>
      </c>
      <c r="C111" t="s">
        <v>28</v>
      </c>
      <c r="D111">
        <v>2.966535504127954</v>
      </c>
      <c r="E111">
        <v>2.670695459793953</v>
      </c>
      <c r="F111">
        <v>2.7647923060869051</v>
      </c>
      <c r="G111">
        <v>2.8752486774405388</v>
      </c>
      <c r="H111">
        <v>3.0609186853589998</v>
      </c>
      <c r="I111">
        <v>3.0639401825949499</v>
      </c>
      <c r="J111">
        <v>2.7056579592944452</v>
      </c>
      <c r="K111">
        <v>2.4532764873207311</v>
      </c>
      <c r="L111">
        <v>2.5464868101797622</v>
      </c>
      <c r="M111">
        <v>2.7495966730297301</v>
      </c>
      <c r="N111">
        <v>2.785714874522796</v>
      </c>
      <c r="O111">
        <v>0.2062859566908278</v>
      </c>
      <c r="P111">
        <v>6.5233347244986653E-2</v>
      </c>
      <c r="Q111">
        <v>88</v>
      </c>
      <c r="R111">
        <v>86</v>
      </c>
      <c r="S111">
        <v>84</v>
      </c>
      <c r="T111">
        <v>74</v>
      </c>
      <c r="U111">
        <v>100</v>
      </c>
      <c r="V111">
        <v>99</v>
      </c>
      <c r="W111">
        <v>90</v>
      </c>
      <c r="X111">
        <v>82</v>
      </c>
      <c r="Y111">
        <v>84</v>
      </c>
      <c r="Z111">
        <v>74</v>
      </c>
      <c r="AA111">
        <v>86.1</v>
      </c>
      <c r="AB111">
        <v>8.7996212039685737</v>
      </c>
      <c r="AC111">
        <v>2.78268455512538</v>
      </c>
      <c r="AD111">
        <v>16754.913598613639</v>
      </c>
      <c r="AE111">
        <v>16064.23023948837</v>
      </c>
      <c r="AF111">
        <v>20699.363310595239</v>
      </c>
      <c r="AG111">
        <v>15903.4003024054</v>
      </c>
      <c r="AH111">
        <v>21276.845794813591</v>
      </c>
      <c r="AI111">
        <v>22035.692508313121</v>
      </c>
      <c r="AJ111">
        <v>17383.988246566671</v>
      </c>
      <c r="AK111">
        <v>18733.043518168892</v>
      </c>
      <c r="AL111">
        <v>16560.07904095238</v>
      </c>
      <c r="AM111">
        <v>18343.4338604189</v>
      </c>
      <c r="AN111">
        <v>18375.499042033611</v>
      </c>
      <c r="AO111">
        <v>2253.4520883602072</v>
      </c>
      <c r="AP111">
        <v>712.60411972812619</v>
      </c>
    </row>
    <row r="112" spans="1:42">
      <c r="A112" t="s">
        <v>521</v>
      </c>
      <c r="B112">
        <v>28</v>
      </c>
      <c r="C112" t="s">
        <v>101</v>
      </c>
      <c r="D112">
        <v>2.838836020723404</v>
      </c>
      <c r="E112">
        <v>2.68803588932</v>
      </c>
      <c r="F112">
        <v>2.5719089834627118</v>
      </c>
      <c r="G112">
        <v>2.6953070071849998</v>
      </c>
      <c r="H112">
        <v>2.1971292700872351</v>
      </c>
      <c r="I112">
        <v>2.2370559402301882</v>
      </c>
      <c r="J112">
        <v>2.4899267586680001</v>
      </c>
      <c r="K112">
        <v>2.4890190820945448</v>
      </c>
      <c r="L112">
        <v>2.3805940267423731</v>
      </c>
      <c r="M112">
        <v>2.9517542525375</v>
      </c>
      <c r="N112">
        <v>2.5539567231050961</v>
      </c>
      <c r="O112">
        <v>0.24580972618363309</v>
      </c>
      <c r="P112">
        <v>7.77318605762609E-2</v>
      </c>
      <c r="Q112">
        <v>47</v>
      </c>
      <c r="R112">
        <v>50</v>
      </c>
      <c r="S112">
        <v>59</v>
      </c>
      <c r="T112">
        <v>50</v>
      </c>
      <c r="U112">
        <v>47</v>
      </c>
      <c r="V112">
        <v>53</v>
      </c>
      <c r="W112">
        <v>50</v>
      </c>
      <c r="X112">
        <v>55</v>
      </c>
      <c r="Y112">
        <v>59</v>
      </c>
      <c r="Z112">
        <v>48</v>
      </c>
      <c r="AA112">
        <v>51.8</v>
      </c>
      <c r="AB112">
        <v>4.5411696975803739</v>
      </c>
      <c r="AC112">
        <v>1.4360439485692009</v>
      </c>
      <c r="AD112">
        <v>26055.87196829787</v>
      </c>
      <c r="AE112">
        <v>17419.340622160009</v>
      </c>
      <c r="AF112">
        <v>17392.034188491529</v>
      </c>
      <c r="AG112">
        <v>14869.811307699991</v>
      </c>
      <c r="AH112">
        <v>21666.979773148931</v>
      </c>
      <c r="AI112">
        <v>18777.13195415094</v>
      </c>
      <c r="AJ112">
        <v>20068.877044199999</v>
      </c>
      <c r="AK112">
        <v>17652.66290958181</v>
      </c>
      <c r="AL112">
        <v>17947.278491576279</v>
      </c>
      <c r="AM112">
        <v>22776.740686104171</v>
      </c>
      <c r="AN112">
        <v>19462.672894541149</v>
      </c>
      <c r="AO112">
        <v>3253.7059783980681</v>
      </c>
      <c r="AP112">
        <v>1028.9121728244511</v>
      </c>
    </row>
    <row r="113" spans="1:42">
      <c r="A113" t="s">
        <v>521</v>
      </c>
      <c r="B113">
        <v>28</v>
      </c>
      <c r="C113" t="s">
        <v>20</v>
      </c>
      <c r="D113">
        <v>2.5276778365136838</v>
      </c>
      <c r="E113">
        <v>2.3727907273803281</v>
      </c>
      <c r="F113">
        <v>2.1389556236255318</v>
      </c>
      <c r="G113">
        <v>2.2000519217328769</v>
      </c>
      <c r="H113">
        <v>2.8503606392645451</v>
      </c>
      <c r="I113">
        <v>2.2909322392450711</v>
      </c>
      <c r="J113">
        <v>2.372720899478276</v>
      </c>
      <c r="K113">
        <v>1.886034321204054</v>
      </c>
      <c r="L113">
        <v>2.389903435307692</v>
      </c>
      <c r="M113">
        <v>2.4150630399464279</v>
      </c>
      <c r="N113">
        <v>2.344449068369848</v>
      </c>
      <c r="O113">
        <v>0.25259992539242088</v>
      </c>
      <c r="P113">
        <v>7.9879110102865206E-2</v>
      </c>
      <c r="Q113">
        <v>57</v>
      </c>
      <c r="R113">
        <v>61</v>
      </c>
      <c r="S113">
        <v>47</v>
      </c>
      <c r="T113">
        <v>73</v>
      </c>
      <c r="U113">
        <v>66</v>
      </c>
      <c r="V113">
        <v>71</v>
      </c>
      <c r="W113">
        <v>58</v>
      </c>
      <c r="X113">
        <v>74</v>
      </c>
      <c r="Y113">
        <v>52</v>
      </c>
      <c r="Z113">
        <v>56</v>
      </c>
      <c r="AA113">
        <v>61.5</v>
      </c>
      <c r="AB113">
        <v>9.204467514322717</v>
      </c>
      <c r="AC113">
        <v>2.91070819942883</v>
      </c>
      <c r="AD113">
        <v>13915.53864664912</v>
      </c>
      <c r="AE113">
        <v>16028.292650983611</v>
      </c>
      <c r="AF113">
        <v>15760.45231957446</v>
      </c>
      <c r="AG113">
        <v>17195.665886602739</v>
      </c>
      <c r="AH113">
        <v>12131.583134136359</v>
      </c>
      <c r="AI113">
        <v>13925.338637633809</v>
      </c>
      <c r="AJ113">
        <v>12887.28211315173</v>
      </c>
      <c r="AK113">
        <v>12221.37666012027</v>
      </c>
      <c r="AL113">
        <v>13405.15384409615</v>
      </c>
      <c r="AM113">
        <v>14671.51285192857</v>
      </c>
      <c r="AN113">
        <v>14214.21967448768</v>
      </c>
      <c r="AO113">
        <v>1689.0709603279749</v>
      </c>
      <c r="AP113">
        <v>534.13113642843052</v>
      </c>
    </row>
    <row r="114" spans="1:42">
      <c r="A114" t="s">
        <v>59</v>
      </c>
      <c r="B114">
        <v>29</v>
      </c>
      <c r="C114" t="s">
        <v>159</v>
      </c>
      <c r="D114">
        <v>3.366927834064243</v>
      </c>
      <c r="E114">
        <v>3.296258728288525</v>
      </c>
      <c r="F114">
        <v>3.4916647435809751</v>
      </c>
      <c r="G114">
        <v>3.3436035153800021</v>
      </c>
      <c r="H114">
        <v>3.4841195537874192</v>
      </c>
      <c r="I114">
        <v>3.6538443027387761</v>
      </c>
      <c r="J114">
        <v>3.5637423044651451</v>
      </c>
      <c r="K114">
        <v>3.586696806371914</v>
      </c>
      <c r="L114">
        <v>3.9530404373770942</v>
      </c>
      <c r="M114">
        <v>3.4659395265197008</v>
      </c>
      <c r="N114">
        <v>3.520583775257379</v>
      </c>
      <c r="O114">
        <v>0.18897870410042439</v>
      </c>
      <c r="P114">
        <v>5.976031342243425E-2</v>
      </c>
      <c r="Q114">
        <v>172</v>
      </c>
      <c r="R114">
        <v>183</v>
      </c>
      <c r="S114">
        <v>185</v>
      </c>
      <c r="T114">
        <v>175</v>
      </c>
      <c r="U114">
        <v>159</v>
      </c>
      <c r="V114">
        <v>147</v>
      </c>
      <c r="W114">
        <v>175</v>
      </c>
      <c r="X114">
        <v>188</v>
      </c>
      <c r="Y114">
        <v>179</v>
      </c>
      <c r="Z114">
        <v>203</v>
      </c>
      <c r="AA114">
        <v>176.6</v>
      </c>
      <c r="AB114">
        <v>15.47901805671148</v>
      </c>
      <c r="AC114">
        <v>4.8948953002081668</v>
      </c>
      <c r="AD114">
        <v>17894.77389756453</v>
      </c>
      <c r="AE114">
        <v>21670.094981789622</v>
      </c>
      <c r="AF114">
        <v>19636.539235329721</v>
      </c>
      <c r="AG114">
        <v>20599.33359668573</v>
      </c>
      <c r="AH114">
        <v>19628.168317925221</v>
      </c>
      <c r="AI114">
        <v>18842.69227901362</v>
      </c>
      <c r="AJ114">
        <v>19384.901452714861</v>
      </c>
      <c r="AK114">
        <v>20425.680061674251</v>
      </c>
      <c r="AL114">
        <v>19550.554649737431</v>
      </c>
      <c r="AM114">
        <v>20891.680554847298</v>
      </c>
      <c r="AN114">
        <v>19852.441902728231</v>
      </c>
      <c r="AO114">
        <v>1081.6155504529511</v>
      </c>
      <c r="AP114">
        <v>342.03686920880921</v>
      </c>
    </row>
    <row r="115" spans="1:42">
      <c r="A115" t="s">
        <v>59</v>
      </c>
      <c r="B115">
        <v>29</v>
      </c>
      <c r="C115" t="s">
        <v>60</v>
      </c>
      <c r="D115">
        <v>3.7557316559980771</v>
      </c>
      <c r="E115">
        <v>3.4262123905978719</v>
      </c>
      <c r="F115">
        <v>2.9915893553272719</v>
      </c>
      <c r="G115">
        <v>3.2935719214509809</v>
      </c>
      <c r="H115">
        <v>3.187208090110869</v>
      </c>
      <c r="I115">
        <v>2.5119329287527279</v>
      </c>
      <c r="J115">
        <v>3.0502575462821429</v>
      </c>
      <c r="K115">
        <v>2.704702226087301</v>
      </c>
      <c r="L115">
        <v>1.9535044788079701</v>
      </c>
      <c r="M115">
        <v>3.207316895505</v>
      </c>
      <c r="N115">
        <v>3.0082027488920211</v>
      </c>
      <c r="O115">
        <v>0.5098459245696878</v>
      </c>
      <c r="P115">
        <v>0.16122743773946169</v>
      </c>
      <c r="Q115">
        <v>52</v>
      </c>
      <c r="R115">
        <v>47</v>
      </c>
      <c r="S115">
        <v>55</v>
      </c>
      <c r="T115">
        <v>51</v>
      </c>
      <c r="U115">
        <v>46</v>
      </c>
      <c r="V115">
        <v>55</v>
      </c>
      <c r="W115">
        <v>56</v>
      </c>
      <c r="X115">
        <v>63</v>
      </c>
      <c r="Y115">
        <v>69</v>
      </c>
      <c r="Z115">
        <v>50</v>
      </c>
      <c r="AA115">
        <v>54.4</v>
      </c>
      <c r="AB115">
        <v>7.0898989179442244</v>
      </c>
      <c r="AC115">
        <v>2.2420228961066981</v>
      </c>
      <c r="AD115">
        <v>32304.658706576909</v>
      </c>
      <c r="AE115">
        <v>19956.551693000001</v>
      </c>
      <c r="AF115">
        <v>21684.807666909091</v>
      </c>
      <c r="AG115">
        <v>18357.50482705882</v>
      </c>
      <c r="AH115">
        <v>22516.726352043472</v>
      </c>
      <c r="AI115">
        <v>23263.692230727269</v>
      </c>
      <c r="AJ115">
        <v>22450.118021017861</v>
      </c>
      <c r="AK115">
        <v>21625.094120920628</v>
      </c>
      <c r="AL115">
        <v>15816.625686144929</v>
      </c>
      <c r="AM115">
        <v>23258.202184859991</v>
      </c>
      <c r="AN115">
        <v>22123.398148925891</v>
      </c>
      <c r="AO115">
        <v>4289.5323984181041</v>
      </c>
      <c r="AP115">
        <v>1356.4692476086061</v>
      </c>
    </row>
    <row r="116" spans="1:42">
      <c r="A116" t="s">
        <v>59</v>
      </c>
      <c r="B116">
        <v>29</v>
      </c>
      <c r="C116" t="s">
        <v>28</v>
      </c>
      <c r="D116">
        <v>2.2560740914886521</v>
      </c>
      <c r="E116">
        <v>2.182447797887078</v>
      </c>
      <c r="F116">
        <v>2.217044606243765</v>
      </c>
      <c r="G116">
        <v>2.4101409903881938</v>
      </c>
      <c r="H116">
        <v>2.6808254485080001</v>
      </c>
      <c r="I116">
        <v>2.6796300747737631</v>
      </c>
      <c r="J116">
        <v>2.2399472961827902</v>
      </c>
      <c r="K116">
        <v>2.3508274177418929</v>
      </c>
      <c r="L116">
        <v>2.6078239538337651</v>
      </c>
      <c r="M116">
        <v>2.4321857600561652</v>
      </c>
      <c r="N116">
        <v>2.405694743710407</v>
      </c>
      <c r="O116">
        <v>0.19166298070270249</v>
      </c>
      <c r="P116">
        <v>6.0609156215743913E-2</v>
      </c>
      <c r="Q116">
        <v>89</v>
      </c>
      <c r="R116">
        <v>89</v>
      </c>
      <c r="S116">
        <v>85</v>
      </c>
      <c r="T116">
        <v>72</v>
      </c>
      <c r="U116">
        <v>100</v>
      </c>
      <c r="V116">
        <v>93</v>
      </c>
      <c r="W116">
        <v>86</v>
      </c>
      <c r="X116">
        <v>74</v>
      </c>
      <c r="Y116">
        <v>77</v>
      </c>
      <c r="Z116">
        <v>73</v>
      </c>
      <c r="AA116">
        <v>83.8</v>
      </c>
      <c r="AB116">
        <v>9.4610311864569567</v>
      </c>
      <c r="AC116">
        <v>2.9918407563089171</v>
      </c>
      <c r="AD116">
        <v>13948.56130956854</v>
      </c>
      <c r="AE116">
        <v>13609.57159185393</v>
      </c>
      <c r="AF116">
        <v>17081.984503329419</v>
      </c>
      <c r="AG116">
        <v>14894.637480125</v>
      </c>
      <c r="AH116">
        <v>17777.047929247012</v>
      </c>
      <c r="AI116">
        <v>18214.299967322571</v>
      </c>
      <c r="AJ116">
        <v>13061.80663569768</v>
      </c>
      <c r="AK116">
        <v>13998.964800985939</v>
      </c>
      <c r="AL116">
        <v>16699.903129012979</v>
      </c>
      <c r="AM116">
        <v>14297.760603246579</v>
      </c>
      <c r="AN116">
        <v>15358.45379503896</v>
      </c>
      <c r="AO116">
        <v>1893.992821339561</v>
      </c>
      <c r="AP116">
        <v>598.93311874413769</v>
      </c>
    </row>
    <row r="117" spans="1:42">
      <c r="A117" t="s">
        <v>59</v>
      </c>
      <c r="B117">
        <v>29</v>
      </c>
      <c r="C117" t="s">
        <v>20</v>
      </c>
      <c r="D117">
        <v>2.1121701519887321</v>
      </c>
      <c r="E117">
        <v>2.0229458806986842</v>
      </c>
      <c r="F117">
        <v>1.9913509915250009</v>
      </c>
      <c r="G117">
        <v>2.0227574435650002</v>
      </c>
      <c r="H117">
        <v>2.6700992318367121</v>
      </c>
      <c r="I117">
        <v>2.2167390949453329</v>
      </c>
      <c r="J117">
        <v>2.139615485642687</v>
      </c>
      <c r="K117">
        <v>2.2746729008338238</v>
      </c>
      <c r="L117">
        <v>1.997372582092064</v>
      </c>
      <c r="M117">
        <v>2.2523164294333329</v>
      </c>
      <c r="N117">
        <v>2.1700040192561358</v>
      </c>
      <c r="O117">
        <v>0.20529238859827109</v>
      </c>
      <c r="P117">
        <v>6.4919153426691828E-2</v>
      </c>
      <c r="Q117">
        <v>71</v>
      </c>
      <c r="R117">
        <v>76</v>
      </c>
      <c r="S117">
        <v>56</v>
      </c>
      <c r="T117">
        <v>88</v>
      </c>
      <c r="U117">
        <v>73</v>
      </c>
      <c r="V117">
        <v>75</v>
      </c>
      <c r="W117">
        <v>67</v>
      </c>
      <c r="X117">
        <v>68</v>
      </c>
      <c r="Y117">
        <v>63</v>
      </c>
      <c r="Z117">
        <v>63</v>
      </c>
      <c r="AA117">
        <v>70</v>
      </c>
      <c r="AB117">
        <v>8.8317608663278477</v>
      </c>
      <c r="AC117">
        <v>2.7928480087537881</v>
      </c>
      <c r="AD117">
        <v>12216.63232325352</v>
      </c>
      <c r="AE117">
        <v>12717.391541114481</v>
      </c>
      <c r="AF117">
        <v>12557.70556303571</v>
      </c>
      <c r="AG117">
        <v>14918.507242818179</v>
      </c>
      <c r="AH117">
        <v>9980.4452554794498</v>
      </c>
      <c r="AI117">
        <v>12334.306456653339</v>
      </c>
      <c r="AJ117">
        <v>12847.35923962836</v>
      </c>
      <c r="AK117">
        <v>11647.17764789118</v>
      </c>
      <c r="AL117">
        <v>12492.17703130159</v>
      </c>
      <c r="AM117">
        <v>12285.994420793641</v>
      </c>
      <c r="AN117">
        <v>12399.76967219695</v>
      </c>
      <c r="AO117">
        <v>1208.7200211220741</v>
      </c>
      <c r="AP117">
        <v>382.23083201925863</v>
      </c>
    </row>
    <row r="118" spans="1:42">
      <c r="A118" t="s">
        <v>522</v>
      </c>
      <c r="B118">
        <v>30</v>
      </c>
      <c r="C118" t="s">
        <v>159</v>
      </c>
      <c r="D118">
        <v>3.6270852876081379</v>
      </c>
      <c r="E118">
        <v>3.5480092047824998</v>
      </c>
      <c r="F118">
        <v>3.7895060091967041</v>
      </c>
      <c r="G118">
        <v>3.8167154319512502</v>
      </c>
      <c r="H118">
        <v>3.5550962068777769</v>
      </c>
      <c r="I118">
        <v>3.4858181887456281</v>
      </c>
      <c r="J118">
        <v>3.5925268938745289</v>
      </c>
      <c r="K118">
        <v>3.9124139928396748</v>
      </c>
      <c r="L118">
        <v>4.1580943260692314</v>
      </c>
      <c r="M118">
        <v>3.760367461255151</v>
      </c>
      <c r="N118">
        <v>3.724563300320058</v>
      </c>
      <c r="O118">
        <v>0.20576518170228411</v>
      </c>
      <c r="P118">
        <v>6.506866373376205E-2</v>
      </c>
      <c r="Q118">
        <v>172</v>
      </c>
      <c r="R118">
        <v>180</v>
      </c>
      <c r="S118">
        <v>182</v>
      </c>
      <c r="T118">
        <v>160</v>
      </c>
      <c r="U118">
        <v>162</v>
      </c>
      <c r="V118">
        <v>160</v>
      </c>
      <c r="W118">
        <v>181</v>
      </c>
      <c r="X118">
        <v>184</v>
      </c>
      <c r="Y118">
        <v>169</v>
      </c>
      <c r="Z118">
        <v>194</v>
      </c>
      <c r="AA118">
        <v>174.4</v>
      </c>
      <c r="AB118">
        <v>11.60651158234511</v>
      </c>
      <c r="AC118">
        <v>3.6703012289335479</v>
      </c>
      <c r="AD118">
        <v>18528.653258790691</v>
      </c>
      <c r="AE118">
        <v>22782.728127506671</v>
      </c>
      <c r="AF118">
        <v>20146.000398791221</v>
      </c>
      <c r="AG118">
        <v>22492.54957615001</v>
      </c>
      <c r="AH118">
        <v>19554.129839212041</v>
      </c>
      <c r="AI118">
        <v>17759.64816626938</v>
      </c>
      <c r="AJ118">
        <v>19131.91963135856</v>
      </c>
      <c r="AK118">
        <v>21485.042949227001</v>
      </c>
      <c r="AL118">
        <v>20488.16001939054</v>
      </c>
      <c r="AM118">
        <v>22488.596300480662</v>
      </c>
      <c r="AN118">
        <v>20485.74282671768</v>
      </c>
      <c r="AO118">
        <v>1776.119365713671</v>
      </c>
      <c r="AP118">
        <v>561.65825919887732</v>
      </c>
    </row>
    <row r="119" spans="1:42">
      <c r="A119" t="s">
        <v>522</v>
      </c>
      <c r="B119">
        <v>30</v>
      </c>
      <c r="C119" t="s">
        <v>28</v>
      </c>
      <c r="D119">
        <v>2.8446848640957452</v>
      </c>
      <c r="E119">
        <v>2.553009033121052</v>
      </c>
      <c r="F119">
        <v>2.613709866593259</v>
      </c>
      <c r="G119">
        <v>3.0546462824363632</v>
      </c>
      <c r="H119">
        <v>3.0673797614897209</v>
      </c>
      <c r="I119">
        <v>3.0046837222457148</v>
      </c>
      <c r="J119">
        <v>2.645796203203</v>
      </c>
      <c r="K119">
        <v>2.5763508845987939</v>
      </c>
      <c r="L119">
        <v>2.609798646119101</v>
      </c>
      <c r="M119">
        <v>2.872799012976829</v>
      </c>
      <c r="N119">
        <v>2.7842858276879592</v>
      </c>
      <c r="O119">
        <v>0.20783059814544211</v>
      </c>
      <c r="P119">
        <v>6.5721805761476321E-2</v>
      </c>
      <c r="Q119">
        <v>94</v>
      </c>
      <c r="R119">
        <v>95</v>
      </c>
      <c r="S119">
        <v>89</v>
      </c>
      <c r="T119">
        <v>77</v>
      </c>
      <c r="U119">
        <v>107</v>
      </c>
      <c r="V119">
        <v>105</v>
      </c>
      <c r="W119">
        <v>100</v>
      </c>
      <c r="X119">
        <v>83</v>
      </c>
      <c r="Y119">
        <v>89</v>
      </c>
      <c r="Z119">
        <v>82</v>
      </c>
      <c r="AA119">
        <v>92.1</v>
      </c>
      <c r="AB119">
        <v>9.9716264136465398</v>
      </c>
      <c r="AC119">
        <v>3.153305144341938</v>
      </c>
      <c r="AD119">
        <v>15903.65888132659</v>
      </c>
      <c r="AE119">
        <v>15003.96792411579</v>
      </c>
      <c r="AF119">
        <v>20241.32757410112</v>
      </c>
      <c r="AG119">
        <v>15630.771756441551</v>
      </c>
      <c r="AH119">
        <v>20407.603724007378</v>
      </c>
      <c r="AI119">
        <v>20762.876655028569</v>
      </c>
      <c r="AJ119">
        <v>15763.964072410001</v>
      </c>
      <c r="AK119">
        <v>18226.99515213941</v>
      </c>
      <c r="AL119">
        <v>15868.542735707861</v>
      </c>
      <c r="AM119">
        <v>16102.785777390251</v>
      </c>
      <c r="AN119">
        <v>17391.249425266851</v>
      </c>
      <c r="AO119">
        <v>2283.4143994122828</v>
      </c>
      <c r="AP119">
        <v>722.07903441682572</v>
      </c>
    </row>
    <row r="120" spans="1:42">
      <c r="A120" t="s">
        <v>522</v>
      </c>
      <c r="B120">
        <v>30</v>
      </c>
      <c r="C120" t="s">
        <v>20</v>
      </c>
      <c r="D120">
        <v>2.6698122020140622</v>
      </c>
      <c r="E120">
        <v>2.7613412712538459</v>
      </c>
      <c r="F120">
        <v>2.4229975679823532</v>
      </c>
      <c r="G120">
        <v>2.7172958784270258</v>
      </c>
      <c r="H120">
        <v>3.156558991157576</v>
      </c>
      <c r="I120">
        <v>2.4256499818767132</v>
      </c>
      <c r="J120">
        <v>2.490460216950297</v>
      </c>
      <c r="K120">
        <v>2.2969130439459469</v>
      </c>
      <c r="L120">
        <v>2.6086243747017539</v>
      </c>
      <c r="M120">
        <v>2.6965375624921419</v>
      </c>
      <c r="N120">
        <v>2.624619109080172</v>
      </c>
      <c r="O120">
        <v>0.24114134060673309</v>
      </c>
      <c r="P120">
        <v>7.6255587434372621E-2</v>
      </c>
      <c r="Q120">
        <v>64</v>
      </c>
      <c r="R120">
        <v>65</v>
      </c>
      <c r="S120">
        <v>51</v>
      </c>
      <c r="T120">
        <v>74</v>
      </c>
      <c r="U120">
        <v>66</v>
      </c>
      <c r="V120">
        <v>73</v>
      </c>
      <c r="W120">
        <v>64</v>
      </c>
      <c r="X120">
        <v>74</v>
      </c>
      <c r="Y120">
        <v>57</v>
      </c>
      <c r="Z120">
        <v>56</v>
      </c>
      <c r="AA120">
        <v>64.400000000000006</v>
      </c>
      <c r="AB120">
        <v>7.9330532163432084</v>
      </c>
      <c r="AC120">
        <v>2.5086516962969041</v>
      </c>
      <c r="AD120">
        <v>18799.890102609392</v>
      </c>
      <c r="AE120">
        <v>18634.832127999998</v>
      </c>
      <c r="AF120">
        <v>18019.396688098041</v>
      </c>
      <c r="AG120">
        <v>19198.737420770271</v>
      </c>
      <c r="AH120">
        <v>15651.53569059091</v>
      </c>
      <c r="AI120">
        <v>17370.885086369861</v>
      </c>
      <c r="AJ120">
        <v>16952.600134654691</v>
      </c>
      <c r="AK120">
        <v>15940.22152611622</v>
      </c>
      <c r="AL120">
        <v>18142.17972959649</v>
      </c>
      <c r="AM120">
        <v>19873.5127775</v>
      </c>
      <c r="AN120">
        <v>17858.379128430581</v>
      </c>
      <c r="AO120">
        <v>1376.819529822315</v>
      </c>
      <c r="AP120">
        <v>435.38856412406398</v>
      </c>
    </row>
    <row r="121" spans="1:42">
      <c r="A121" t="s">
        <v>522</v>
      </c>
      <c r="B121">
        <v>30</v>
      </c>
      <c r="C121" t="s">
        <v>61</v>
      </c>
      <c r="D121">
        <v>0.77890353662222223</v>
      </c>
      <c r="E121">
        <v>0.67539062461999999</v>
      </c>
      <c r="F121">
        <v>0.67178005713333333</v>
      </c>
      <c r="G121">
        <v>0.64872602909090893</v>
      </c>
      <c r="H121">
        <v>0.61889178946153856</v>
      </c>
      <c r="I121">
        <v>0.3985799161666666</v>
      </c>
      <c r="J121">
        <v>0.77392578133333334</v>
      </c>
      <c r="K121">
        <v>0.60546320134999998</v>
      </c>
      <c r="L121">
        <v>0.67989095124999999</v>
      </c>
      <c r="M121">
        <v>0.47422790560000011</v>
      </c>
      <c r="N121">
        <v>0.63257797926280035</v>
      </c>
      <c r="O121">
        <v>0.1192624251921276</v>
      </c>
      <c r="P121">
        <v>3.7714090288256751E-2</v>
      </c>
      <c r="Q121">
        <v>9</v>
      </c>
      <c r="R121">
        <v>10</v>
      </c>
      <c r="S121">
        <v>9</v>
      </c>
      <c r="T121">
        <v>11</v>
      </c>
      <c r="U121">
        <v>13</v>
      </c>
      <c r="V121">
        <v>6</v>
      </c>
      <c r="W121">
        <v>6</v>
      </c>
      <c r="X121">
        <v>11</v>
      </c>
      <c r="Y121">
        <v>6</v>
      </c>
      <c r="Z121">
        <v>8</v>
      </c>
      <c r="AA121">
        <v>8.9</v>
      </c>
      <c r="AB121">
        <v>2.4244128727957581</v>
      </c>
      <c r="AC121">
        <v>0.7666666666666665</v>
      </c>
      <c r="AD121">
        <v>5957.2777533333337</v>
      </c>
      <c r="AE121">
        <v>6582.5734870000024</v>
      </c>
      <c r="AF121">
        <v>6691.4230855555543</v>
      </c>
      <c r="AG121">
        <v>7664.6935118181837</v>
      </c>
      <c r="AH121">
        <v>5070.7253034615378</v>
      </c>
      <c r="AI121">
        <v>4707.9816716666664</v>
      </c>
      <c r="AJ121">
        <v>9492.4752366666671</v>
      </c>
      <c r="AK121">
        <v>6111.3272818181813</v>
      </c>
      <c r="AL121">
        <v>6552.9965033333328</v>
      </c>
      <c r="AM121">
        <v>7943.0143212499997</v>
      </c>
      <c r="AN121">
        <v>6677.4488155903464</v>
      </c>
      <c r="AO121">
        <v>1407.3169153574549</v>
      </c>
      <c r="AP121">
        <v>445.03268422119532</v>
      </c>
    </row>
    <row r="122" spans="1:42">
      <c r="A122" t="s">
        <v>523</v>
      </c>
      <c r="B122">
        <v>31</v>
      </c>
      <c r="C122" t="s">
        <v>159</v>
      </c>
      <c r="D122">
        <v>3.655504434180723</v>
      </c>
      <c r="E122">
        <v>3.561893310814408</v>
      </c>
      <c r="F122">
        <v>3.7256171248525289</v>
      </c>
      <c r="G122">
        <v>3.7220979368685798</v>
      </c>
      <c r="H122">
        <v>3.4262772571818179</v>
      </c>
      <c r="I122">
        <v>3.4123634619344521</v>
      </c>
      <c r="J122">
        <v>3.5510304131855879</v>
      </c>
      <c r="K122">
        <v>3.8687019147622941</v>
      </c>
      <c r="L122">
        <v>4.1367235964551767</v>
      </c>
      <c r="M122">
        <v>3.743251981321539</v>
      </c>
      <c r="N122">
        <v>3.680346143155711</v>
      </c>
      <c r="O122">
        <v>0.21583032259978091</v>
      </c>
      <c r="P122">
        <v>6.8251540754422149E-2</v>
      </c>
      <c r="Q122">
        <v>166</v>
      </c>
      <c r="R122">
        <v>177</v>
      </c>
      <c r="S122">
        <v>182</v>
      </c>
      <c r="T122">
        <v>162</v>
      </c>
      <c r="U122">
        <v>165</v>
      </c>
      <c r="V122">
        <v>164</v>
      </c>
      <c r="W122">
        <v>179</v>
      </c>
      <c r="X122">
        <v>183</v>
      </c>
      <c r="Y122">
        <v>170</v>
      </c>
      <c r="Z122">
        <v>195</v>
      </c>
      <c r="AA122">
        <v>174.3</v>
      </c>
      <c r="AB122">
        <v>10.667187487284959</v>
      </c>
      <c r="AC122">
        <v>3.373260868786891</v>
      </c>
      <c r="AD122">
        <v>18968.076373645759</v>
      </c>
      <c r="AE122">
        <v>23099.94610476384</v>
      </c>
      <c r="AF122">
        <v>19940.273136538479</v>
      </c>
      <c r="AG122">
        <v>22028.511441574079</v>
      </c>
      <c r="AH122">
        <v>19169.03597957503</v>
      </c>
      <c r="AI122">
        <v>17343.945315558231</v>
      </c>
      <c r="AJ122">
        <v>19055.566221337442</v>
      </c>
      <c r="AK122">
        <v>21457.715782082341</v>
      </c>
      <c r="AL122">
        <v>20373.311483894129</v>
      </c>
      <c r="AM122">
        <v>22317.923074087819</v>
      </c>
      <c r="AN122">
        <v>20375.43049130572</v>
      </c>
      <c r="AO122">
        <v>1815.2938129758829</v>
      </c>
      <c r="AP122">
        <v>574.04630714155098</v>
      </c>
    </row>
    <row r="123" spans="1:42">
      <c r="A123" t="s">
        <v>523</v>
      </c>
      <c r="B123">
        <v>31</v>
      </c>
      <c r="C123" t="s">
        <v>28</v>
      </c>
      <c r="D123">
        <v>2.8821639713852631</v>
      </c>
      <c r="E123">
        <v>2.5155334469124999</v>
      </c>
      <c r="F123">
        <v>2.5232349444384612</v>
      </c>
      <c r="G123">
        <v>2.9599590066354442</v>
      </c>
      <c r="H123">
        <v>2.929337333803423</v>
      </c>
      <c r="I123">
        <v>3.0132543125942299</v>
      </c>
      <c r="J123">
        <v>2.6848586740908158</v>
      </c>
      <c r="K123">
        <v>2.5755722297773809</v>
      </c>
      <c r="L123">
        <v>2.6843226783313261</v>
      </c>
      <c r="M123">
        <v>2.8748034979121959</v>
      </c>
      <c r="N123">
        <v>2.7643040095881042</v>
      </c>
      <c r="O123">
        <v>0.18912770032475551</v>
      </c>
      <c r="P123">
        <v>5.9807430165599418E-2</v>
      </c>
      <c r="Q123">
        <v>95</v>
      </c>
      <c r="R123">
        <v>96</v>
      </c>
      <c r="S123">
        <v>91</v>
      </c>
      <c r="T123">
        <v>79</v>
      </c>
      <c r="U123">
        <v>111</v>
      </c>
      <c r="V123">
        <v>104</v>
      </c>
      <c r="W123">
        <v>98</v>
      </c>
      <c r="X123">
        <v>84</v>
      </c>
      <c r="Y123">
        <v>83</v>
      </c>
      <c r="Z123">
        <v>82</v>
      </c>
      <c r="AA123">
        <v>92.3</v>
      </c>
      <c r="AB123">
        <v>10.435516278555649</v>
      </c>
      <c r="AC123">
        <v>3.3</v>
      </c>
      <c r="AD123">
        <v>15615.357029058951</v>
      </c>
      <c r="AE123">
        <v>14825.90267831251</v>
      </c>
      <c r="AF123">
        <v>19662.672841076921</v>
      </c>
      <c r="AG123">
        <v>15155.599436379751</v>
      </c>
      <c r="AH123">
        <v>19667.619607993602</v>
      </c>
      <c r="AI123">
        <v>20732.348360499989</v>
      </c>
      <c r="AJ123">
        <v>16034.32333440816</v>
      </c>
      <c r="AK123">
        <v>18080.127878109532</v>
      </c>
      <c r="AL123">
        <v>16500.47366737351</v>
      </c>
      <c r="AM123">
        <v>16105.251359</v>
      </c>
      <c r="AN123">
        <v>17237.96761922129</v>
      </c>
      <c r="AO123">
        <v>2128.2548286496112</v>
      </c>
      <c r="AP123">
        <v>673.01326997841443</v>
      </c>
    </row>
    <row r="124" spans="1:42">
      <c r="A124" t="s">
        <v>523</v>
      </c>
      <c r="B124">
        <v>31</v>
      </c>
      <c r="C124" t="s">
        <v>20</v>
      </c>
      <c r="D124">
        <v>2.6142573433569241</v>
      </c>
      <c r="E124">
        <v>2.736633301092307</v>
      </c>
      <c r="F124">
        <v>2.4293615723099999</v>
      </c>
      <c r="G124">
        <v>2.712474925904055</v>
      </c>
      <c r="H124">
        <v>3.1601937033974248</v>
      </c>
      <c r="I124">
        <v>2.4282862343375</v>
      </c>
      <c r="J124">
        <v>2.5095723868406248</v>
      </c>
      <c r="K124">
        <v>2.2953997572205478</v>
      </c>
      <c r="L124">
        <v>2.6070845748947371</v>
      </c>
      <c r="M124">
        <v>2.698590959803572</v>
      </c>
      <c r="N124">
        <v>2.6191854759157689</v>
      </c>
      <c r="O124">
        <v>0.23827869309114569</v>
      </c>
      <c r="P124">
        <v>7.5350338805624764E-2</v>
      </c>
      <c r="Q124">
        <v>65</v>
      </c>
      <c r="R124">
        <v>65</v>
      </c>
      <c r="S124">
        <v>50</v>
      </c>
      <c r="T124">
        <v>74</v>
      </c>
      <c r="U124">
        <v>66</v>
      </c>
      <c r="V124">
        <v>72</v>
      </c>
      <c r="W124">
        <v>64</v>
      </c>
      <c r="X124">
        <v>73</v>
      </c>
      <c r="Y124">
        <v>57</v>
      </c>
      <c r="Z124">
        <v>56</v>
      </c>
      <c r="AA124">
        <v>64.2</v>
      </c>
      <c r="AB124">
        <v>7.8852886933693016</v>
      </c>
      <c r="AC124">
        <v>2.4935472279020061</v>
      </c>
      <c r="AD124">
        <v>18428.39993723077</v>
      </c>
      <c r="AE124">
        <v>18551.543252615371</v>
      </c>
      <c r="AF124">
        <v>18447.034796039999</v>
      </c>
      <c r="AG124">
        <v>19208.78474951351</v>
      </c>
      <c r="AH124">
        <v>15599.92620065152</v>
      </c>
      <c r="AI124">
        <v>17586.36805666667</v>
      </c>
      <c r="AJ124">
        <v>16886.176018968748</v>
      </c>
      <c r="AK124">
        <v>16053.78576594795</v>
      </c>
      <c r="AL124">
        <v>18139.64455840351</v>
      </c>
      <c r="AM124">
        <v>19918.646806964291</v>
      </c>
      <c r="AN124">
        <v>17882.031014300239</v>
      </c>
      <c r="AO124">
        <v>1360.9663982446621</v>
      </c>
      <c r="AP124">
        <v>430.37536374089149</v>
      </c>
    </row>
    <row r="125" spans="1:42">
      <c r="A125" t="s">
        <v>523</v>
      </c>
      <c r="B125">
        <v>31</v>
      </c>
      <c r="C125" t="s">
        <v>62</v>
      </c>
      <c r="D125">
        <v>0.7276436940571428</v>
      </c>
      <c r="E125">
        <v>0.38217502180000001</v>
      </c>
      <c r="F125">
        <v>0.46499911220000012</v>
      </c>
      <c r="G125">
        <v>0.30683390284444451</v>
      </c>
      <c r="H125">
        <v>0.77252752163636373</v>
      </c>
      <c r="I125">
        <v>0.43064880392499999</v>
      </c>
      <c r="J125">
        <v>0.32137044286666672</v>
      </c>
      <c r="K125">
        <v>0.34313049330939999</v>
      </c>
      <c r="L125">
        <v>1.07504272375</v>
      </c>
      <c r="M125">
        <v>0.33098929262857141</v>
      </c>
      <c r="N125">
        <v>0.51553610090175894</v>
      </c>
      <c r="O125">
        <v>0.25748031822471801</v>
      </c>
      <c r="P125">
        <v>8.1422425825507072E-2</v>
      </c>
      <c r="Q125">
        <v>7</v>
      </c>
      <c r="R125">
        <v>9</v>
      </c>
      <c r="S125">
        <v>11</v>
      </c>
      <c r="T125">
        <v>9</v>
      </c>
      <c r="U125">
        <v>11</v>
      </c>
      <c r="V125">
        <v>8</v>
      </c>
      <c r="W125">
        <v>6</v>
      </c>
      <c r="X125">
        <v>10</v>
      </c>
      <c r="Y125">
        <v>4</v>
      </c>
      <c r="Z125">
        <v>7</v>
      </c>
      <c r="AA125">
        <v>8.1999999999999993</v>
      </c>
      <c r="AB125">
        <v>2.2509257354845511</v>
      </c>
      <c r="AC125">
        <v>0.71180521680208741</v>
      </c>
      <c r="AD125">
        <v>7317.3809299999984</v>
      </c>
      <c r="AE125">
        <v>7583.0949977777782</v>
      </c>
      <c r="AF125">
        <v>6925.2523297272719</v>
      </c>
      <c r="AG125">
        <v>7066.7634562222229</v>
      </c>
      <c r="AH125">
        <v>5435.8909690909104</v>
      </c>
      <c r="AI125">
        <v>3981.5379340000009</v>
      </c>
      <c r="AJ125">
        <v>5749.3994108333354</v>
      </c>
      <c r="AK125">
        <v>5014.9090968999999</v>
      </c>
      <c r="AL125">
        <v>4259.3382274999994</v>
      </c>
      <c r="AM125">
        <v>7967.2971107142848</v>
      </c>
      <c r="AN125">
        <v>6130.0864462765794</v>
      </c>
      <c r="AO125">
        <v>1429.5417983173561</v>
      </c>
      <c r="AP125">
        <v>452.06080930959041</v>
      </c>
    </row>
    <row r="126" spans="1:42">
      <c r="A126" t="s">
        <v>524</v>
      </c>
      <c r="B126">
        <v>32</v>
      </c>
      <c r="C126" t="s">
        <v>159</v>
      </c>
      <c r="D126">
        <v>3.5488854549758519</v>
      </c>
      <c r="E126">
        <v>3.5614838815225109</v>
      </c>
      <c r="F126">
        <v>3.7180039775910858</v>
      </c>
      <c r="G126">
        <v>3.640842095361676</v>
      </c>
      <c r="H126">
        <v>3.5249524718421972</v>
      </c>
      <c r="I126">
        <v>3.467162791587326</v>
      </c>
      <c r="J126">
        <v>3.5553554523764639</v>
      </c>
      <c r="K126">
        <v>3.869244183804891</v>
      </c>
      <c r="L126">
        <v>4.001490588190503</v>
      </c>
      <c r="M126">
        <v>3.6796467609306531</v>
      </c>
      <c r="N126">
        <v>3.656706765818317</v>
      </c>
      <c r="O126">
        <v>0.16760878761759329</v>
      </c>
      <c r="P126">
        <v>5.3002552473102163E-2</v>
      </c>
      <c r="Q126">
        <v>176</v>
      </c>
      <c r="R126">
        <v>176</v>
      </c>
      <c r="S126">
        <v>184</v>
      </c>
      <c r="T126">
        <v>167</v>
      </c>
      <c r="U126">
        <v>159</v>
      </c>
      <c r="V126">
        <v>161</v>
      </c>
      <c r="W126">
        <v>181</v>
      </c>
      <c r="X126">
        <v>184</v>
      </c>
      <c r="Y126">
        <v>179</v>
      </c>
      <c r="Z126">
        <v>199</v>
      </c>
      <c r="AA126">
        <v>176.6</v>
      </c>
      <c r="AB126">
        <v>11.936870984009539</v>
      </c>
      <c r="AC126">
        <v>3.7747700445045509</v>
      </c>
      <c r="AD126">
        <v>18304.448246260799</v>
      </c>
      <c r="AE126">
        <v>23166.37763019546</v>
      </c>
      <c r="AF126">
        <v>19788.245815499991</v>
      </c>
      <c r="AG126">
        <v>21476.75257334729</v>
      </c>
      <c r="AH126">
        <v>19858.95946126596</v>
      </c>
      <c r="AI126">
        <v>17650.0522952582</v>
      </c>
      <c r="AJ126">
        <v>18951.75978992927</v>
      </c>
      <c r="AK126">
        <v>21374.062730088259</v>
      </c>
      <c r="AL126">
        <v>19404.460394206701</v>
      </c>
      <c r="AM126">
        <v>21997.63633945019</v>
      </c>
      <c r="AN126">
        <v>20197.27552755021</v>
      </c>
      <c r="AO126">
        <v>1751.5556782479609</v>
      </c>
      <c r="AP126">
        <v>553.89053918645993</v>
      </c>
    </row>
    <row r="127" spans="1:42">
      <c r="A127" t="s">
        <v>524</v>
      </c>
      <c r="B127">
        <v>32</v>
      </c>
      <c r="C127" t="s">
        <v>28</v>
      </c>
      <c r="D127">
        <v>2.805275915522075</v>
      </c>
      <c r="E127">
        <v>2.523033020011459</v>
      </c>
      <c r="F127">
        <v>2.5624171834604401</v>
      </c>
      <c r="G127">
        <v>2.8566393313353649</v>
      </c>
      <c r="H127">
        <v>2.885890492521328</v>
      </c>
      <c r="I127">
        <v>2.9896984289457138</v>
      </c>
      <c r="J127">
        <v>2.6730327807381449</v>
      </c>
      <c r="K127">
        <v>2.5662296468734942</v>
      </c>
      <c r="L127">
        <v>2.4805972886451082</v>
      </c>
      <c r="M127">
        <v>2.868269013384146</v>
      </c>
      <c r="N127">
        <v>2.7211083101437281</v>
      </c>
      <c r="O127">
        <v>0.1810352446351822</v>
      </c>
      <c r="P127">
        <v>5.7248370981295413E-2</v>
      </c>
      <c r="Q127">
        <v>94</v>
      </c>
      <c r="R127">
        <v>96</v>
      </c>
      <c r="S127">
        <v>91</v>
      </c>
      <c r="T127">
        <v>82</v>
      </c>
      <c r="U127">
        <v>113</v>
      </c>
      <c r="V127">
        <v>105</v>
      </c>
      <c r="W127">
        <v>97</v>
      </c>
      <c r="X127">
        <v>83</v>
      </c>
      <c r="Y127">
        <v>92</v>
      </c>
      <c r="Z127">
        <v>82</v>
      </c>
      <c r="AA127">
        <v>93.5</v>
      </c>
      <c r="AB127">
        <v>10.080233683358291</v>
      </c>
      <c r="AC127">
        <v>3.1876497786160751</v>
      </c>
      <c r="AD127">
        <v>15871.77640601362</v>
      </c>
      <c r="AE127">
        <v>14710.41957270979</v>
      </c>
      <c r="AF127">
        <v>19813.995302737148</v>
      </c>
      <c r="AG127">
        <v>14662.927596632069</v>
      </c>
      <c r="AH127">
        <v>19229.416646028851</v>
      </c>
      <c r="AI127">
        <v>20640.603958771429</v>
      </c>
      <c r="AJ127">
        <v>16026.634819958759</v>
      </c>
      <c r="AK127">
        <v>18223.33754369567</v>
      </c>
      <c r="AL127">
        <v>15367.699967956531</v>
      </c>
      <c r="AM127">
        <v>16103.16076980489</v>
      </c>
      <c r="AN127">
        <v>17064.997258430882</v>
      </c>
      <c r="AO127">
        <v>2210.8397560556082</v>
      </c>
      <c r="AP127">
        <v>699.12891707867573</v>
      </c>
    </row>
    <row r="128" spans="1:42">
      <c r="A128" t="s">
        <v>524</v>
      </c>
      <c r="B128">
        <v>32</v>
      </c>
      <c r="C128" t="s">
        <v>20</v>
      </c>
      <c r="D128">
        <v>2.5790676296238799</v>
      </c>
      <c r="E128">
        <v>2.6460943784602939</v>
      </c>
      <c r="F128">
        <v>2.446417116909803</v>
      </c>
      <c r="G128">
        <v>2.6241848436168822</v>
      </c>
      <c r="H128">
        <v>3.081980874296177</v>
      </c>
      <c r="I128">
        <v>2.3981883069270271</v>
      </c>
      <c r="J128">
        <v>2.49959349584375</v>
      </c>
      <c r="K128">
        <v>2.297198047094795</v>
      </c>
      <c r="L128">
        <v>2.6100383553771929</v>
      </c>
      <c r="M128">
        <v>2.7005089348928561</v>
      </c>
      <c r="N128">
        <v>2.5883271983042659</v>
      </c>
      <c r="O128">
        <v>0.21353629602491001</v>
      </c>
      <c r="P128">
        <v>6.7526105855467464E-2</v>
      </c>
      <c r="Q128">
        <v>67</v>
      </c>
      <c r="R128">
        <v>68</v>
      </c>
      <c r="S128">
        <v>51</v>
      </c>
      <c r="T128">
        <v>77</v>
      </c>
      <c r="U128">
        <v>68</v>
      </c>
      <c r="V128">
        <v>74</v>
      </c>
      <c r="W128">
        <v>64</v>
      </c>
      <c r="X128">
        <v>73</v>
      </c>
      <c r="Y128">
        <v>57</v>
      </c>
      <c r="Z128">
        <v>56</v>
      </c>
      <c r="AA128">
        <v>65.5</v>
      </c>
      <c r="AB128">
        <v>8.5016338299045664</v>
      </c>
      <c r="AC128">
        <v>2.6884526735238952</v>
      </c>
      <c r="AD128">
        <v>18131.588340462691</v>
      </c>
      <c r="AE128">
        <v>17830.990995264721</v>
      </c>
      <c r="AF128">
        <v>17865.55147243138</v>
      </c>
      <c r="AG128">
        <v>18415.806657454541</v>
      </c>
      <c r="AH128">
        <v>15138.622238176469</v>
      </c>
      <c r="AI128">
        <v>17092.809728905409</v>
      </c>
      <c r="AJ128">
        <v>16943.736696368749</v>
      </c>
      <c r="AK128">
        <v>16094.5981158137</v>
      </c>
      <c r="AL128">
        <v>18140.83383396492</v>
      </c>
      <c r="AM128">
        <v>19853.711118464289</v>
      </c>
      <c r="AN128">
        <v>17550.82491973069</v>
      </c>
      <c r="AO128">
        <v>1309.455911642516</v>
      </c>
      <c r="AP128">
        <v>414.08631763625488</v>
      </c>
    </row>
    <row r="129" spans="1:42">
      <c r="A129" t="s">
        <v>524</v>
      </c>
      <c r="B129">
        <v>32</v>
      </c>
      <c r="C129" t="s">
        <v>64</v>
      </c>
      <c r="D129">
        <v>0.46822509752500002</v>
      </c>
      <c r="E129">
        <v>0.38196369008333331</v>
      </c>
      <c r="F129">
        <v>0.57162590325555551</v>
      </c>
      <c r="G129">
        <v>0.3715275357035715</v>
      </c>
      <c r="H129">
        <v>0.71148376454999995</v>
      </c>
      <c r="I129">
        <v>0.34462035300999999</v>
      </c>
      <c r="J129">
        <v>0.5383966614818182</v>
      </c>
      <c r="K129">
        <v>0.41129617131141177</v>
      </c>
      <c r="L129">
        <v>0.6475179038333333</v>
      </c>
      <c r="M129">
        <v>0.4895300223416667</v>
      </c>
      <c r="N129">
        <v>0.493618710309569</v>
      </c>
      <c r="O129">
        <v>0.12304131780827191</v>
      </c>
      <c r="P129">
        <v>3.890908105827761E-2</v>
      </c>
      <c r="Q129">
        <v>20</v>
      </c>
      <c r="R129">
        <v>18</v>
      </c>
      <c r="S129">
        <v>18</v>
      </c>
      <c r="T129">
        <v>28</v>
      </c>
      <c r="U129">
        <v>20</v>
      </c>
      <c r="V129">
        <v>10</v>
      </c>
      <c r="W129">
        <v>11</v>
      </c>
      <c r="X129">
        <v>17</v>
      </c>
      <c r="Y129">
        <v>15</v>
      </c>
      <c r="Z129">
        <v>12</v>
      </c>
      <c r="AA129">
        <v>16.899999999999999</v>
      </c>
      <c r="AB129">
        <v>5.3218626647276626</v>
      </c>
      <c r="AC129">
        <v>1.682920741515245</v>
      </c>
      <c r="AD129">
        <v>6109.9863930000001</v>
      </c>
      <c r="AE129">
        <v>4586.7824905033331</v>
      </c>
      <c r="AF129">
        <v>2736.6846601105549</v>
      </c>
      <c r="AG129">
        <v>5190.2295407142856</v>
      </c>
      <c r="AH129">
        <v>4837.2920505000002</v>
      </c>
      <c r="AI129">
        <v>2861.7285984390001</v>
      </c>
      <c r="AJ129">
        <v>4102.1514663636372</v>
      </c>
      <c r="AK129">
        <v>4392.0221442352959</v>
      </c>
      <c r="AL129">
        <v>6383.7803619999986</v>
      </c>
      <c r="AM129">
        <v>7214.2708987408341</v>
      </c>
      <c r="AN129">
        <v>4841.4928604606939</v>
      </c>
      <c r="AO129">
        <v>1449.239195239827</v>
      </c>
      <c r="AP129">
        <v>458.28967313473049</v>
      </c>
    </row>
    <row r="130" spans="1:42">
      <c r="A130" t="s">
        <v>525</v>
      </c>
      <c r="B130">
        <v>33</v>
      </c>
      <c r="C130" t="s">
        <v>159</v>
      </c>
      <c r="D130">
        <v>3.6469514176987832</v>
      </c>
      <c r="E130">
        <v>3.592863740528784</v>
      </c>
      <c r="F130">
        <v>3.7562734673781608</v>
      </c>
      <c r="G130">
        <v>3.7842930913581689</v>
      </c>
      <c r="H130">
        <v>3.5295133915523169</v>
      </c>
      <c r="I130">
        <v>3.475424170356392</v>
      </c>
      <c r="J130">
        <v>3.5610878383512059</v>
      </c>
      <c r="K130">
        <v>3.9354127704931829</v>
      </c>
      <c r="L130">
        <v>4.1266673853510731</v>
      </c>
      <c r="M130">
        <v>3.74771553012337</v>
      </c>
      <c r="N130">
        <v>3.7156202803191438</v>
      </c>
      <c r="O130">
        <v>0.20018380570788891</v>
      </c>
      <c r="P130">
        <v>6.3303677671754419E-2</v>
      </c>
      <c r="Q130">
        <v>164</v>
      </c>
      <c r="R130">
        <v>173</v>
      </c>
      <c r="S130">
        <v>174</v>
      </c>
      <c r="T130">
        <v>153</v>
      </c>
      <c r="U130">
        <v>151</v>
      </c>
      <c r="V130">
        <v>158</v>
      </c>
      <c r="W130">
        <v>174</v>
      </c>
      <c r="X130">
        <v>176</v>
      </c>
      <c r="Y130">
        <v>168</v>
      </c>
      <c r="Z130">
        <v>184</v>
      </c>
      <c r="AA130">
        <v>167.5</v>
      </c>
      <c r="AB130">
        <v>10.772908407461539</v>
      </c>
      <c r="AC130">
        <v>3.406692759195574</v>
      </c>
      <c r="AD130">
        <v>19128.521859346321</v>
      </c>
      <c r="AE130">
        <v>23503.131174191101</v>
      </c>
      <c r="AF130">
        <v>20734.592064574721</v>
      </c>
      <c r="AG130">
        <v>23075.78386961771</v>
      </c>
      <c r="AH130">
        <v>20761.733133048681</v>
      </c>
      <c r="AI130">
        <v>17941.28913920659</v>
      </c>
      <c r="AJ130">
        <v>19573.2607478885</v>
      </c>
      <c r="AK130">
        <v>22113.00686520206</v>
      </c>
      <c r="AL130">
        <v>20569.930870184529</v>
      </c>
      <c r="AM130">
        <v>23349.90036114406</v>
      </c>
      <c r="AN130">
        <v>21075.115008440429</v>
      </c>
      <c r="AO130">
        <v>1899.849031307014</v>
      </c>
      <c r="AP130">
        <v>600.78501493947078</v>
      </c>
    </row>
    <row r="131" spans="1:42">
      <c r="A131" t="s">
        <v>525</v>
      </c>
      <c r="B131">
        <v>33</v>
      </c>
      <c r="C131" t="s">
        <v>28</v>
      </c>
      <c r="D131">
        <v>2.9581580580793339</v>
      </c>
      <c r="E131">
        <v>2.5197289789302091</v>
      </c>
      <c r="F131">
        <v>2.5162504300682351</v>
      </c>
      <c r="G131">
        <v>2.9268680821386668</v>
      </c>
      <c r="H131">
        <v>3.0577906887770001</v>
      </c>
      <c r="I131">
        <v>3.038081340738835</v>
      </c>
      <c r="J131">
        <v>2.7288134122905259</v>
      </c>
      <c r="K131">
        <v>2.5792181894658541</v>
      </c>
      <c r="L131">
        <v>2.6679946710903621</v>
      </c>
      <c r="M131">
        <v>2.878996313987805</v>
      </c>
      <c r="N131">
        <v>2.787190016556683</v>
      </c>
      <c r="O131">
        <v>0.21059463831296871</v>
      </c>
      <c r="P131">
        <v>6.6595872008834073E-2</v>
      </c>
      <c r="Q131">
        <v>90</v>
      </c>
      <c r="R131">
        <v>96</v>
      </c>
      <c r="S131">
        <v>85</v>
      </c>
      <c r="T131">
        <v>75</v>
      </c>
      <c r="U131">
        <v>100</v>
      </c>
      <c r="V131">
        <v>103</v>
      </c>
      <c r="W131">
        <v>95</v>
      </c>
      <c r="X131">
        <v>82</v>
      </c>
      <c r="Y131">
        <v>83</v>
      </c>
      <c r="Z131">
        <v>82</v>
      </c>
      <c r="AA131">
        <v>89.1</v>
      </c>
      <c r="AB131">
        <v>9.1220124485286185</v>
      </c>
      <c r="AC131">
        <v>2.8846336181759922</v>
      </c>
      <c r="AD131">
        <v>16511.656312241121</v>
      </c>
      <c r="AE131">
        <v>14904.561018656241</v>
      </c>
      <c r="AF131">
        <v>20993.993594070591</v>
      </c>
      <c r="AG131">
        <v>15626.593050946671</v>
      </c>
      <c r="AH131">
        <v>21422.953212811291</v>
      </c>
      <c r="AI131">
        <v>20991.874321141258</v>
      </c>
      <c r="AJ131">
        <v>16339.46970015789</v>
      </c>
      <c r="AK131">
        <v>18380.855375395509</v>
      </c>
      <c r="AL131">
        <v>16531.373591397602</v>
      </c>
      <c r="AM131">
        <v>16101.614730731721</v>
      </c>
      <c r="AN131">
        <v>17780.494490754991</v>
      </c>
      <c r="AO131">
        <v>2477.525724146205</v>
      </c>
      <c r="AP131">
        <v>783.46242499600294</v>
      </c>
    </row>
    <row r="132" spans="1:42">
      <c r="A132" t="s">
        <v>525</v>
      </c>
      <c r="B132">
        <v>33</v>
      </c>
      <c r="C132" t="s">
        <v>20</v>
      </c>
      <c r="D132">
        <v>2.7152820020918038</v>
      </c>
      <c r="E132">
        <v>2.7605910086000001</v>
      </c>
      <c r="F132">
        <v>2.5172692127469389</v>
      </c>
      <c r="G132">
        <v>2.7688347801602742</v>
      </c>
      <c r="H132">
        <v>3.2162753762656928</v>
      </c>
      <c r="I132">
        <v>2.4602995972208328</v>
      </c>
      <c r="J132">
        <v>2.539599902753968</v>
      </c>
      <c r="K132">
        <v>2.4136934278323539</v>
      </c>
      <c r="L132">
        <v>2.5716542207241382</v>
      </c>
      <c r="M132">
        <v>2.7549227633454549</v>
      </c>
      <c r="N132">
        <v>2.6718422291741462</v>
      </c>
      <c r="O132">
        <v>0.23220927285227799</v>
      </c>
      <c r="P132">
        <v>7.3431019602470254E-2</v>
      </c>
      <c r="Q132">
        <v>61</v>
      </c>
      <c r="R132">
        <v>65</v>
      </c>
      <c r="S132">
        <v>49</v>
      </c>
      <c r="T132">
        <v>73</v>
      </c>
      <c r="U132">
        <v>65</v>
      </c>
      <c r="V132">
        <v>72</v>
      </c>
      <c r="W132">
        <v>63</v>
      </c>
      <c r="X132">
        <v>68</v>
      </c>
      <c r="Y132">
        <v>58</v>
      </c>
      <c r="Z132">
        <v>55</v>
      </c>
      <c r="AA132">
        <v>62.9</v>
      </c>
      <c r="AB132">
        <v>7.4751439971265974</v>
      </c>
      <c r="AC132">
        <v>2.3638480868655201</v>
      </c>
      <c r="AD132">
        <v>19533.363202590172</v>
      </c>
      <c r="AE132">
        <v>18551.247244153848</v>
      </c>
      <c r="AF132">
        <v>18521.976438448979</v>
      </c>
      <c r="AG132">
        <v>19448.058721794521</v>
      </c>
      <c r="AH132">
        <v>15818.255281799989</v>
      </c>
      <c r="AI132">
        <v>17586.267889930561</v>
      </c>
      <c r="AJ132">
        <v>17133.37327202698</v>
      </c>
      <c r="AK132">
        <v>17151.48028129412</v>
      </c>
      <c r="AL132">
        <v>17924.36448222414</v>
      </c>
      <c r="AM132">
        <v>20207.360512545471</v>
      </c>
      <c r="AN132">
        <v>18187.574732680881</v>
      </c>
      <c r="AO132">
        <v>1331.3710532447831</v>
      </c>
      <c r="AP132">
        <v>421.01649390708218</v>
      </c>
    </row>
    <row r="133" spans="1:42">
      <c r="A133" t="s">
        <v>525</v>
      </c>
      <c r="B133">
        <v>33</v>
      </c>
      <c r="C133" t="s">
        <v>65</v>
      </c>
      <c r="E133">
        <v>2.8442382799999999E-2</v>
      </c>
      <c r="F133">
        <v>0.90071106000000001</v>
      </c>
      <c r="G133">
        <v>0.22011311843333331</v>
      </c>
      <c r="H133">
        <v>0.25231933600000001</v>
      </c>
      <c r="I133">
        <v>0.34527587900000001</v>
      </c>
      <c r="J133">
        <v>9.1918945299999999E-2</v>
      </c>
      <c r="K133">
        <v>0.184265137</v>
      </c>
      <c r="L133">
        <v>0.3173828125</v>
      </c>
      <c r="M133">
        <v>0.43582916300000002</v>
      </c>
      <c r="N133">
        <v>0.30847309267037037</v>
      </c>
      <c r="O133">
        <v>0.25497559924593599</v>
      </c>
      <c r="P133">
        <v>8.4991866415311992E-2</v>
      </c>
      <c r="R133">
        <v>1</v>
      </c>
      <c r="S133">
        <v>1</v>
      </c>
      <c r="T133">
        <v>3</v>
      </c>
      <c r="U133">
        <v>1</v>
      </c>
      <c r="V133">
        <v>1</v>
      </c>
      <c r="W133">
        <v>1</v>
      </c>
      <c r="X133">
        <v>1</v>
      </c>
      <c r="Y133">
        <v>2</v>
      </c>
      <c r="Z133">
        <v>1</v>
      </c>
      <c r="AA133">
        <v>1.333333333333333</v>
      </c>
      <c r="AB133">
        <v>0.70710678118654757</v>
      </c>
      <c r="AC133">
        <v>0.23570226039551589</v>
      </c>
      <c r="AE133">
        <v>702.63836700000002</v>
      </c>
      <c r="AF133">
        <v>216.99629200000001</v>
      </c>
      <c r="AG133">
        <v>1768.155236666667</v>
      </c>
      <c r="AH133">
        <v>897.78430199999991</v>
      </c>
      <c r="AI133">
        <v>918.962219</v>
      </c>
      <c r="AJ133">
        <v>1148.27991</v>
      </c>
      <c r="AK133">
        <v>1226.89697</v>
      </c>
      <c r="AL133">
        <v>924.28179999999998</v>
      </c>
      <c r="AM133">
        <v>161.66966199999999</v>
      </c>
      <c r="AN133">
        <v>885.0738620740741</v>
      </c>
      <c r="AO133">
        <v>496.45296850856522</v>
      </c>
      <c r="AP133">
        <v>165.4843228361884</v>
      </c>
    </row>
    <row r="134" spans="1:42">
      <c r="A134" t="s">
        <v>526</v>
      </c>
      <c r="B134">
        <v>34</v>
      </c>
      <c r="C134" t="s">
        <v>159</v>
      </c>
      <c r="D134">
        <v>3.6467682200957339</v>
      </c>
      <c r="E134">
        <v>3.6132218554801141</v>
      </c>
      <c r="F134">
        <v>3.756271714138506</v>
      </c>
      <c r="G134">
        <v>3.8252662509596029</v>
      </c>
      <c r="H134">
        <v>3.5922018755833309</v>
      </c>
      <c r="I134">
        <v>3.4754299644070259</v>
      </c>
      <c r="J134">
        <v>3.5610695983627592</v>
      </c>
      <c r="K134">
        <v>3.9352085108056838</v>
      </c>
      <c r="L134">
        <v>4.126680282773691</v>
      </c>
      <c r="M134">
        <v>3.799379979300002</v>
      </c>
      <c r="N134">
        <v>3.7331498251906452</v>
      </c>
      <c r="O134">
        <v>0.19631108523065771</v>
      </c>
      <c r="P134">
        <v>6.2079015926831918E-2</v>
      </c>
      <c r="Q134">
        <v>164</v>
      </c>
      <c r="R134">
        <v>172</v>
      </c>
      <c r="S134">
        <v>174</v>
      </c>
      <c r="T134">
        <v>151</v>
      </c>
      <c r="U134">
        <v>156</v>
      </c>
      <c r="V134">
        <v>158</v>
      </c>
      <c r="W134">
        <v>174</v>
      </c>
      <c r="X134">
        <v>176</v>
      </c>
      <c r="Y134">
        <v>168</v>
      </c>
      <c r="Z134">
        <v>189</v>
      </c>
      <c r="AA134">
        <v>168.2</v>
      </c>
      <c r="AB134">
        <v>11.26252389317974</v>
      </c>
      <c r="AC134">
        <v>3.561522770451488</v>
      </c>
      <c r="AD134">
        <v>19128.53352302072</v>
      </c>
      <c r="AE134">
        <v>23639.76146525174</v>
      </c>
      <c r="AF134">
        <v>20734.594084229881</v>
      </c>
      <c r="AG134">
        <v>23364.918666092719</v>
      </c>
      <c r="AH134">
        <v>20198.828216938651</v>
      </c>
      <c r="AI134">
        <v>17941.292232326839</v>
      </c>
      <c r="AJ134">
        <v>19573.261270762068</v>
      </c>
      <c r="AK134">
        <v>22113.647275883872</v>
      </c>
      <c r="AL134">
        <v>20569.930408958331</v>
      </c>
      <c r="AM134">
        <v>22808.531613320141</v>
      </c>
      <c r="AN134">
        <v>21007.329875678501</v>
      </c>
      <c r="AO134">
        <v>1910.8631044221329</v>
      </c>
      <c r="AP134">
        <v>604.26797067541077</v>
      </c>
    </row>
    <row r="135" spans="1:42">
      <c r="A135" t="s">
        <v>526</v>
      </c>
      <c r="B135">
        <v>34</v>
      </c>
      <c r="C135" t="s">
        <v>28</v>
      </c>
      <c r="D135">
        <v>2.832408704401475</v>
      </c>
      <c r="E135">
        <v>2.5464002110736841</v>
      </c>
      <c r="F135">
        <v>2.5162604828329398</v>
      </c>
      <c r="G135">
        <v>2.8938724655315791</v>
      </c>
      <c r="H135">
        <v>3.0539838359432698</v>
      </c>
      <c r="I135">
        <v>3.0248147526355771</v>
      </c>
      <c r="J135">
        <v>2.7288323657010531</v>
      </c>
      <c r="K135">
        <v>2.5792167008073168</v>
      </c>
      <c r="L135">
        <v>2.6679976125361451</v>
      </c>
      <c r="M135">
        <v>2.87780463969878</v>
      </c>
      <c r="N135">
        <v>2.7721591771161811</v>
      </c>
      <c r="O135">
        <v>0.19415628522036041</v>
      </c>
      <c r="P135">
        <v>6.1397608333362552E-2</v>
      </c>
      <c r="Q135">
        <v>95</v>
      </c>
      <c r="R135">
        <v>95</v>
      </c>
      <c r="S135">
        <v>85</v>
      </c>
      <c r="T135">
        <v>76</v>
      </c>
      <c r="U135">
        <v>104</v>
      </c>
      <c r="V135">
        <v>104</v>
      </c>
      <c r="W135">
        <v>95</v>
      </c>
      <c r="X135">
        <v>82</v>
      </c>
      <c r="Y135">
        <v>83</v>
      </c>
      <c r="Z135">
        <v>82</v>
      </c>
      <c r="AA135">
        <v>90.1</v>
      </c>
      <c r="AB135">
        <v>9.8030607465219752</v>
      </c>
      <c r="AC135">
        <v>3.1</v>
      </c>
      <c r="AD135">
        <v>15657.92821501485</v>
      </c>
      <c r="AE135">
        <v>15036.62254894736</v>
      </c>
      <c r="AF135">
        <v>20993.994491599999</v>
      </c>
      <c r="AG135">
        <v>15421.09198095658</v>
      </c>
      <c r="AH135">
        <v>20794.681725628659</v>
      </c>
      <c r="AI135">
        <v>20826.135883903851</v>
      </c>
      <c r="AJ135">
        <v>16339.47083209473</v>
      </c>
      <c r="AK135">
        <v>18380.855110273558</v>
      </c>
      <c r="AL135">
        <v>16531.37363734941</v>
      </c>
      <c r="AM135">
        <v>16101.720084878059</v>
      </c>
      <c r="AN135">
        <v>17608.387451064711</v>
      </c>
      <c r="AO135">
        <v>2422.3060548112549</v>
      </c>
      <c r="AP135">
        <v>766.00043232202336</v>
      </c>
    </row>
    <row r="136" spans="1:42">
      <c r="A136" t="s">
        <v>526</v>
      </c>
      <c r="B136">
        <v>34</v>
      </c>
      <c r="C136" t="s">
        <v>20</v>
      </c>
      <c r="D136">
        <v>2.6727442594596762</v>
      </c>
      <c r="E136">
        <v>2.7605327904461552</v>
      </c>
      <c r="F136">
        <v>2.5172791776448982</v>
      </c>
      <c r="G136">
        <v>2.7423265814918918</v>
      </c>
      <c r="H136">
        <v>3.1726308890145458</v>
      </c>
      <c r="I136">
        <v>2.4269680905712319</v>
      </c>
      <c r="J136">
        <v>2.5395630878492068</v>
      </c>
      <c r="K136">
        <v>2.411139824641177</v>
      </c>
      <c r="L136">
        <v>2.5716310695172409</v>
      </c>
      <c r="M136">
        <v>2.7189775196964292</v>
      </c>
      <c r="N136">
        <v>2.6533793290332448</v>
      </c>
      <c r="O136">
        <v>0.22155911576159421</v>
      </c>
      <c r="P136">
        <v>7.0063144217954912E-2</v>
      </c>
      <c r="Q136">
        <v>62</v>
      </c>
      <c r="R136">
        <v>65</v>
      </c>
      <c r="S136">
        <v>49</v>
      </c>
      <c r="T136">
        <v>74</v>
      </c>
      <c r="U136">
        <v>66</v>
      </c>
      <c r="V136">
        <v>73</v>
      </c>
      <c r="W136">
        <v>63</v>
      </c>
      <c r="X136">
        <v>68</v>
      </c>
      <c r="Y136">
        <v>58</v>
      </c>
      <c r="Z136">
        <v>56</v>
      </c>
      <c r="AA136">
        <v>63.4</v>
      </c>
      <c r="AB136">
        <v>7.6623176070371244</v>
      </c>
      <c r="AC136">
        <v>2.4230375793848329</v>
      </c>
      <c r="AD136">
        <v>19232.83902669356</v>
      </c>
      <c r="AE136">
        <v>18551.248761538471</v>
      </c>
      <c r="AF136">
        <v>18521.977395387759</v>
      </c>
      <c r="AG136">
        <v>19187.51825475676</v>
      </c>
      <c r="AH136">
        <v>15582.890431166659</v>
      </c>
      <c r="AI136">
        <v>17370.052941575341</v>
      </c>
      <c r="AJ136">
        <v>17133.37388234444</v>
      </c>
      <c r="AK136">
        <v>17152.765236485291</v>
      </c>
      <c r="AL136">
        <v>17924.365425327582</v>
      </c>
      <c r="AM136">
        <v>19853.185561875009</v>
      </c>
      <c r="AN136">
        <v>18051.02169171509</v>
      </c>
      <c r="AO136">
        <v>1274.90792658224</v>
      </c>
      <c r="AP136">
        <v>403.16128550026048</v>
      </c>
    </row>
    <row r="137" spans="1:42">
      <c r="A137" t="s">
        <v>526</v>
      </c>
      <c r="B137">
        <v>34</v>
      </c>
      <c r="C137" t="s">
        <v>67</v>
      </c>
      <c r="D137">
        <v>0.10798645025</v>
      </c>
      <c r="E137">
        <v>2.7221679700000001E-2</v>
      </c>
      <c r="F137">
        <v>0.10630544046666671</v>
      </c>
      <c r="G137">
        <v>4.2541503899999999E-2</v>
      </c>
      <c r="H137">
        <v>0.185546875</v>
      </c>
      <c r="I137">
        <v>0.23339843800000001</v>
      </c>
      <c r="J137">
        <v>0.12309265160000001</v>
      </c>
      <c r="L137">
        <v>0.28651428200000001</v>
      </c>
      <c r="M137">
        <v>9.4238281199999996E-2</v>
      </c>
      <c r="N137">
        <v>0.13409395579074071</v>
      </c>
      <c r="O137">
        <v>8.5664739455784039E-2</v>
      </c>
      <c r="P137">
        <v>2.855491315192801E-2</v>
      </c>
      <c r="Q137">
        <v>2</v>
      </c>
      <c r="R137">
        <v>1</v>
      </c>
      <c r="S137">
        <v>3</v>
      </c>
      <c r="T137">
        <v>2</v>
      </c>
      <c r="U137">
        <v>2</v>
      </c>
      <c r="V137">
        <v>1</v>
      </c>
      <c r="W137">
        <v>2</v>
      </c>
      <c r="Y137">
        <v>2</v>
      </c>
      <c r="Z137">
        <v>1</v>
      </c>
      <c r="AA137">
        <v>1.7777777777777779</v>
      </c>
      <c r="AB137">
        <v>0.66666666666666663</v>
      </c>
      <c r="AC137">
        <v>0.22222222222222221</v>
      </c>
      <c r="AD137">
        <v>4235.0034189999997</v>
      </c>
      <c r="AE137">
        <v>2358.9731400000001</v>
      </c>
      <c r="AF137">
        <v>542.28175599999997</v>
      </c>
      <c r="AG137">
        <v>1050.5012804999999</v>
      </c>
      <c r="AH137">
        <v>9484.412620000001</v>
      </c>
      <c r="AI137">
        <v>3757.7924800000001</v>
      </c>
      <c r="AJ137">
        <v>826.68933200000004</v>
      </c>
      <c r="AL137">
        <v>1141.3885519999999</v>
      </c>
      <c r="AM137">
        <v>7399.3232400000006</v>
      </c>
      <c r="AN137">
        <v>3421.8184243888891</v>
      </c>
      <c r="AO137">
        <v>3168.7796008373548</v>
      </c>
      <c r="AP137">
        <v>1056.259866945785</v>
      </c>
    </row>
    <row r="138" spans="1:42">
      <c r="A138" t="s">
        <v>68</v>
      </c>
      <c r="B138">
        <v>35</v>
      </c>
      <c r="C138" t="s">
        <v>159</v>
      </c>
      <c r="D138">
        <v>3.6469514176987832</v>
      </c>
      <c r="E138">
        <v>3.6133436700615098</v>
      </c>
      <c r="F138">
        <v>3.7562748705965521</v>
      </c>
      <c r="G138">
        <v>3.825336987088741</v>
      </c>
      <c r="H138">
        <v>3.529506746525827</v>
      </c>
      <c r="I138">
        <v>3.475423011413354</v>
      </c>
      <c r="J138">
        <v>3.561092399017932</v>
      </c>
      <c r="K138">
        <v>3.9352085108056838</v>
      </c>
      <c r="L138">
        <v>4.1456614964250313</v>
      </c>
      <c r="M138">
        <v>3.747732115612501</v>
      </c>
      <c r="N138">
        <v>3.723653122524591</v>
      </c>
      <c r="O138">
        <v>0.20510665346204771</v>
      </c>
      <c r="P138">
        <v>6.4860418819493074E-2</v>
      </c>
      <c r="Q138">
        <v>164</v>
      </c>
      <c r="R138">
        <v>172</v>
      </c>
      <c r="S138">
        <v>174</v>
      </c>
      <c r="T138">
        <v>151</v>
      </c>
      <c r="U138">
        <v>151</v>
      </c>
      <c r="V138">
        <v>158</v>
      </c>
      <c r="W138">
        <v>174</v>
      </c>
      <c r="X138">
        <v>176</v>
      </c>
      <c r="Y138">
        <v>167</v>
      </c>
      <c r="Z138">
        <v>184</v>
      </c>
      <c r="AA138">
        <v>167.1</v>
      </c>
      <c r="AB138">
        <v>11.029757728778799</v>
      </c>
      <c r="AC138">
        <v>3.4879156462786698</v>
      </c>
      <c r="AD138">
        <v>19128.521859346321</v>
      </c>
      <c r="AE138">
        <v>23639.759210577318</v>
      </c>
      <c r="AF138">
        <v>20734.592120666672</v>
      </c>
      <c r="AG138">
        <v>23364.91407672186</v>
      </c>
      <c r="AH138">
        <v>20761.732858654501</v>
      </c>
      <c r="AI138">
        <v>17941.288034712921</v>
      </c>
      <c r="AJ138">
        <v>19573.259627773561</v>
      </c>
      <c r="AK138">
        <v>22113.647275883872</v>
      </c>
      <c r="AL138">
        <v>20684.73772479641</v>
      </c>
      <c r="AM138">
        <v>23349.89985357341</v>
      </c>
      <c r="AN138">
        <v>21129.235264270679</v>
      </c>
      <c r="AO138">
        <v>1951.543822043383</v>
      </c>
      <c r="AP138">
        <v>617.13234312874022</v>
      </c>
    </row>
    <row r="139" spans="1:42">
      <c r="A139" t="s">
        <v>68</v>
      </c>
      <c r="B139">
        <v>35</v>
      </c>
      <c r="C139" t="s">
        <v>28</v>
      </c>
      <c r="D139">
        <v>2.9581580580793339</v>
      </c>
      <c r="E139">
        <v>2.5197483705041659</v>
      </c>
      <c r="F139">
        <v>2.5162504300682351</v>
      </c>
      <c r="G139">
        <v>2.926890056085333</v>
      </c>
      <c r="H139">
        <v>3.0577880862349991</v>
      </c>
      <c r="I139">
        <v>3.05990211605</v>
      </c>
      <c r="J139">
        <v>2.728790283237895</v>
      </c>
      <c r="K139">
        <v>2.5792167008073168</v>
      </c>
      <c r="L139">
        <v>2.667988788078314</v>
      </c>
      <c r="M139">
        <v>2.8789747279670732</v>
      </c>
      <c r="N139">
        <v>2.7893707617112669</v>
      </c>
      <c r="O139">
        <v>0.21357379908503449</v>
      </c>
      <c r="P139">
        <v>6.7537965364389427E-2</v>
      </c>
      <c r="Q139">
        <v>90</v>
      </c>
      <c r="R139">
        <v>96</v>
      </c>
      <c r="S139">
        <v>85</v>
      </c>
      <c r="T139">
        <v>75</v>
      </c>
      <c r="U139">
        <v>100</v>
      </c>
      <c r="V139">
        <v>102</v>
      </c>
      <c r="W139">
        <v>95</v>
      </c>
      <c r="X139">
        <v>82</v>
      </c>
      <c r="Y139">
        <v>83</v>
      </c>
      <c r="Z139">
        <v>82</v>
      </c>
      <c r="AA139">
        <v>89</v>
      </c>
      <c r="AB139">
        <v>8.9566858950296027</v>
      </c>
      <c r="AC139">
        <v>2.8323527714997341</v>
      </c>
      <c r="AD139">
        <v>16511.656312241121</v>
      </c>
      <c r="AE139">
        <v>14904.558505041659</v>
      </c>
      <c r="AF139">
        <v>20993.993608423531</v>
      </c>
      <c r="AG139">
        <v>15626.555754080009</v>
      </c>
      <c r="AH139">
        <v>21422.95264663719</v>
      </c>
      <c r="AI139">
        <v>21197.648812019601</v>
      </c>
      <c r="AJ139">
        <v>16339.468513842099</v>
      </c>
      <c r="AK139">
        <v>18380.855110273558</v>
      </c>
      <c r="AL139">
        <v>16531.373550313259</v>
      </c>
      <c r="AM139">
        <v>16101.61414634147</v>
      </c>
      <c r="AN139">
        <v>17801.067695921349</v>
      </c>
      <c r="AO139">
        <v>2507.835063623987</v>
      </c>
      <c r="AP139">
        <v>793.04707970850802</v>
      </c>
    </row>
    <row r="140" spans="1:42">
      <c r="A140" t="s">
        <v>68</v>
      </c>
      <c r="B140">
        <v>35</v>
      </c>
      <c r="C140" t="s">
        <v>20</v>
      </c>
      <c r="D140">
        <v>2.7152820020918038</v>
      </c>
      <c r="E140">
        <v>2.7605609605999999</v>
      </c>
      <c r="F140">
        <v>2.5172692127469389</v>
      </c>
      <c r="G140">
        <v>2.7689367840424661</v>
      </c>
      <c r="H140">
        <v>3.2162630518872311</v>
      </c>
      <c r="I140">
        <v>2.4602809476236112</v>
      </c>
      <c r="J140">
        <v>2.5395824641984128</v>
      </c>
      <c r="K140">
        <v>2.411139824641177</v>
      </c>
      <c r="L140">
        <v>2.57164580212069</v>
      </c>
      <c r="M140">
        <v>2.7549449578909089</v>
      </c>
      <c r="N140">
        <v>2.6715906007843242</v>
      </c>
      <c r="O140">
        <v>0.23253041586735909</v>
      </c>
      <c r="P140">
        <v>7.3532573940701257E-2</v>
      </c>
      <c r="Q140">
        <v>61</v>
      </c>
      <c r="R140">
        <v>65</v>
      </c>
      <c r="S140">
        <v>49</v>
      </c>
      <c r="T140">
        <v>73</v>
      </c>
      <c r="U140">
        <v>65</v>
      </c>
      <c r="V140">
        <v>72</v>
      </c>
      <c r="W140">
        <v>63</v>
      </c>
      <c r="X140">
        <v>68</v>
      </c>
      <c r="Y140">
        <v>58</v>
      </c>
      <c r="Z140">
        <v>55</v>
      </c>
      <c r="AA140">
        <v>62.9</v>
      </c>
      <c r="AB140">
        <v>7.4751439971265974</v>
      </c>
      <c r="AC140">
        <v>2.3638480868655201</v>
      </c>
      <c r="AD140">
        <v>19533.363202590172</v>
      </c>
      <c r="AE140">
        <v>18551.24548615385</v>
      </c>
      <c r="AF140">
        <v>18521.976438448979</v>
      </c>
      <c r="AG140">
        <v>19448.043507178081</v>
      </c>
      <c r="AH140">
        <v>15818.254728292301</v>
      </c>
      <c r="AI140">
        <v>17586.267388125001</v>
      </c>
      <c r="AJ140">
        <v>17133.37157853492</v>
      </c>
      <c r="AK140">
        <v>17152.765236485291</v>
      </c>
      <c r="AL140">
        <v>17924.363918258619</v>
      </c>
      <c r="AM140">
        <v>20207.360017272731</v>
      </c>
      <c r="AN140">
        <v>18187.701150133991</v>
      </c>
      <c r="AO140">
        <v>1331.258561298916</v>
      </c>
      <c r="AP140">
        <v>420.98092083034601</v>
      </c>
    </row>
    <row r="141" spans="1:42">
      <c r="A141" t="s">
        <v>69</v>
      </c>
      <c r="B141">
        <v>36</v>
      </c>
      <c r="C141" t="s">
        <v>159</v>
      </c>
      <c r="D141">
        <v>3.6461738755730559</v>
      </c>
      <c r="E141">
        <v>3.4823386046597218</v>
      </c>
      <c r="F141">
        <v>3.7260366967185798</v>
      </c>
      <c r="G141">
        <v>3.699804013379755</v>
      </c>
      <c r="H141">
        <v>3.5169081400608682</v>
      </c>
      <c r="I141">
        <v>3.475110302360823</v>
      </c>
      <c r="J141">
        <v>3.577987649578882</v>
      </c>
      <c r="K141">
        <v>3.9011705435850819</v>
      </c>
      <c r="L141">
        <v>4.0514023094343843</v>
      </c>
      <c r="M141">
        <v>3.730411489322397</v>
      </c>
      <c r="N141">
        <v>3.6807343624673559</v>
      </c>
      <c r="O141">
        <v>0.18592205149354621</v>
      </c>
      <c r="P141">
        <v>5.8793714997071637E-2</v>
      </c>
      <c r="Q141">
        <v>167</v>
      </c>
      <c r="R141">
        <v>181</v>
      </c>
      <c r="S141">
        <v>183</v>
      </c>
      <c r="T141">
        <v>163</v>
      </c>
      <c r="U141">
        <v>161</v>
      </c>
      <c r="V141">
        <v>158</v>
      </c>
      <c r="W141">
        <v>179</v>
      </c>
      <c r="X141">
        <v>181</v>
      </c>
      <c r="Y141">
        <v>171</v>
      </c>
      <c r="Z141">
        <v>192</v>
      </c>
      <c r="AA141">
        <v>173.6</v>
      </c>
      <c r="AB141">
        <v>11.207140580897519</v>
      </c>
      <c r="AC141">
        <v>3.54400902933387</v>
      </c>
      <c r="AD141">
        <v>18872.9623295413</v>
      </c>
      <c r="AE141">
        <v>22598.938933032601</v>
      </c>
      <c r="AF141">
        <v>19855.359263491799</v>
      </c>
      <c r="AG141">
        <v>21889.036847828229</v>
      </c>
      <c r="AH141">
        <v>19616.58851995441</v>
      </c>
      <c r="AI141">
        <v>17941.30785826355</v>
      </c>
      <c r="AJ141">
        <v>19106.593369887691</v>
      </c>
      <c r="AK141">
        <v>21645.020569161941</v>
      </c>
      <c r="AL141">
        <v>20225.20661440352</v>
      </c>
      <c r="AM141">
        <v>22468.1334255203</v>
      </c>
      <c r="AN141">
        <v>20421.91477310854</v>
      </c>
      <c r="AO141">
        <v>1628.422695883557</v>
      </c>
      <c r="AP141">
        <v>514.95247125037417</v>
      </c>
    </row>
    <row r="142" spans="1:42">
      <c r="A142" t="s">
        <v>69</v>
      </c>
      <c r="B142">
        <v>36</v>
      </c>
      <c r="C142" t="s">
        <v>28</v>
      </c>
      <c r="D142">
        <v>2.9630734206543008</v>
      </c>
      <c r="E142">
        <v>2.545349121362106</v>
      </c>
      <c r="F142">
        <v>2.577729984930337</v>
      </c>
      <c r="G142">
        <v>2.9412082665387489</v>
      </c>
      <c r="H142">
        <v>3.0047606770564821</v>
      </c>
      <c r="I142">
        <v>3.0551748918174768</v>
      </c>
      <c r="J142">
        <v>2.695765495152084</v>
      </c>
      <c r="K142">
        <v>2.574056722351219</v>
      </c>
      <c r="L142">
        <v>2.6679090011987951</v>
      </c>
      <c r="M142">
        <v>2.8776676832353649</v>
      </c>
      <c r="N142">
        <v>2.7902695264296922</v>
      </c>
      <c r="O142">
        <v>0.19784213164248221</v>
      </c>
      <c r="P142">
        <v>6.2563175313311306E-2</v>
      </c>
      <c r="Q142">
        <v>93</v>
      </c>
      <c r="R142">
        <v>95</v>
      </c>
      <c r="S142">
        <v>89</v>
      </c>
      <c r="T142">
        <v>80</v>
      </c>
      <c r="U142">
        <v>108</v>
      </c>
      <c r="V142">
        <v>103</v>
      </c>
      <c r="W142">
        <v>96</v>
      </c>
      <c r="X142">
        <v>82</v>
      </c>
      <c r="Y142">
        <v>83</v>
      </c>
      <c r="Z142">
        <v>82</v>
      </c>
      <c r="AA142">
        <v>91.1</v>
      </c>
      <c r="AB142">
        <v>9.5968744912080624</v>
      </c>
      <c r="AC142">
        <v>3.034798181098703</v>
      </c>
      <c r="AD142">
        <v>16055.110548136559</v>
      </c>
      <c r="AE142">
        <v>15037.093339347361</v>
      </c>
      <c r="AF142">
        <v>20184.860294337079</v>
      </c>
      <c r="AG142">
        <v>15068.947830825</v>
      </c>
      <c r="AH142">
        <v>20140.72160463583</v>
      </c>
      <c r="AI142">
        <v>21014.232059611651</v>
      </c>
      <c r="AJ142">
        <v>16183.429477479171</v>
      </c>
      <c r="AK142">
        <v>18391.434338396721</v>
      </c>
      <c r="AL142">
        <v>16531.376352313258</v>
      </c>
      <c r="AM142">
        <v>16101.7364832683</v>
      </c>
      <c r="AN142">
        <v>17470.894232835089</v>
      </c>
      <c r="AO142">
        <v>2260.9795334285782</v>
      </c>
      <c r="AP142">
        <v>714.98450686591173</v>
      </c>
    </row>
    <row r="143" spans="1:42">
      <c r="A143" t="s">
        <v>69</v>
      </c>
      <c r="B143">
        <v>36</v>
      </c>
      <c r="C143" t="s">
        <v>20</v>
      </c>
      <c r="D143">
        <v>2.6481991733444441</v>
      </c>
      <c r="E143">
        <v>2.647705078291176</v>
      </c>
      <c r="F143">
        <v>2.4726599123959998</v>
      </c>
      <c r="G143">
        <v>2.7315653204067569</v>
      </c>
      <c r="H143">
        <v>3.166193528412879</v>
      </c>
      <c r="I143">
        <v>2.427454699517809</v>
      </c>
      <c r="J143">
        <v>2.5342871497714281</v>
      </c>
      <c r="K143">
        <v>2.3490295407714288</v>
      </c>
      <c r="L143">
        <v>2.607116698719298</v>
      </c>
      <c r="M143">
        <v>2.7086486819642861</v>
      </c>
      <c r="N143">
        <v>2.629285978359551</v>
      </c>
      <c r="O143">
        <v>0.22584500754198089</v>
      </c>
      <c r="P143">
        <v>7.1418462201056521E-2</v>
      </c>
      <c r="Q143">
        <v>63</v>
      </c>
      <c r="R143">
        <v>68</v>
      </c>
      <c r="S143">
        <v>50</v>
      </c>
      <c r="T143">
        <v>74</v>
      </c>
      <c r="U143">
        <v>66</v>
      </c>
      <c r="V143">
        <v>73</v>
      </c>
      <c r="W143">
        <v>63</v>
      </c>
      <c r="X143">
        <v>70</v>
      </c>
      <c r="Y143">
        <v>57</v>
      </c>
      <c r="Z143">
        <v>56</v>
      </c>
      <c r="AA143">
        <v>64</v>
      </c>
      <c r="AB143">
        <v>7.8031332738130823</v>
      </c>
      <c r="AC143">
        <v>2.467567403109566</v>
      </c>
      <c r="AD143">
        <v>19062.030767111111</v>
      </c>
      <c r="AE143">
        <v>17941.021194411769</v>
      </c>
      <c r="AF143">
        <v>18200.99433546</v>
      </c>
      <c r="AG143">
        <v>19243.58164301352</v>
      </c>
      <c r="AH143">
        <v>15634.838825484851</v>
      </c>
      <c r="AI143">
        <v>17362.338485821911</v>
      </c>
      <c r="AJ143">
        <v>17113.384864901582</v>
      </c>
      <c r="AK143">
        <v>16700.250477798571</v>
      </c>
      <c r="AL143">
        <v>18147.831745771931</v>
      </c>
      <c r="AM143">
        <v>19894.27691732144</v>
      </c>
      <c r="AN143">
        <v>17930.054925709661</v>
      </c>
      <c r="AO143">
        <v>1280.4310390668641</v>
      </c>
      <c r="AP143">
        <v>404.90784702273282</v>
      </c>
    </row>
    <row r="144" spans="1:42">
      <c r="A144" t="s">
        <v>69</v>
      </c>
      <c r="B144">
        <v>36</v>
      </c>
      <c r="C144" t="s">
        <v>69</v>
      </c>
      <c r="D144">
        <v>0.5400390625</v>
      </c>
      <c r="E144">
        <v>0.33719211190000009</v>
      </c>
      <c r="F144">
        <v>0.71423339822857146</v>
      </c>
      <c r="G144">
        <v>0.2868143719166667</v>
      </c>
      <c r="H144">
        <v>0.3028869628625</v>
      </c>
      <c r="I144">
        <v>0.20829772927250001</v>
      </c>
      <c r="J144">
        <v>0.59036254975000002</v>
      </c>
      <c r="K144">
        <v>0.48754119899999998</v>
      </c>
      <c r="L144">
        <v>0.96646118299999995</v>
      </c>
      <c r="M144">
        <v>0.91381835950000001</v>
      </c>
      <c r="N144">
        <v>0.53476469279302385</v>
      </c>
      <c r="O144">
        <v>0.26425236326562979</v>
      </c>
      <c r="P144">
        <v>8.3563934500160031E-2</v>
      </c>
      <c r="Q144">
        <v>2</v>
      </c>
      <c r="R144">
        <v>9</v>
      </c>
      <c r="S144">
        <v>7</v>
      </c>
      <c r="T144">
        <v>6</v>
      </c>
      <c r="U144">
        <v>8</v>
      </c>
      <c r="V144">
        <v>4</v>
      </c>
      <c r="W144">
        <v>4</v>
      </c>
      <c r="X144">
        <v>4</v>
      </c>
      <c r="Y144">
        <v>2</v>
      </c>
      <c r="Z144">
        <v>2</v>
      </c>
      <c r="AA144">
        <v>4.8</v>
      </c>
      <c r="AB144">
        <v>2.5733678754158378</v>
      </c>
      <c r="AC144">
        <v>0.81377037438224686</v>
      </c>
      <c r="AD144">
        <v>9733.1293850000002</v>
      </c>
      <c r="AE144">
        <v>5679.7420118888904</v>
      </c>
      <c r="AF144">
        <v>5517.9646357142856</v>
      </c>
      <c r="AG144">
        <v>7816.6485666666658</v>
      </c>
      <c r="AH144">
        <v>5629.8433462500016</v>
      </c>
      <c r="AI144">
        <v>2061.6734457500002</v>
      </c>
      <c r="AJ144">
        <v>4271.9306050000014</v>
      </c>
      <c r="AK144">
        <v>6571.9453064999989</v>
      </c>
      <c r="AL144">
        <v>3292.2125249999999</v>
      </c>
      <c r="AM144">
        <v>4857.8458250000003</v>
      </c>
      <c r="AN144">
        <v>5543.2935652769838</v>
      </c>
      <c r="AO144">
        <v>2187.9211099211002</v>
      </c>
      <c r="AP144">
        <v>691.88140481143</v>
      </c>
    </row>
    <row r="145" spans="1:42">
      <c r="A145" t="s">
        <v>527</v>
      </c>
      <c r="B145">
        <v>37</v>
      </c>
      <c r="C145" t="s">
        <v>159</v>
      </c>
      <c r="D145">
        <v>3.6469514176987832</v>
      </c>
      <c r="E145">
        <v>3.6133436700615098</v>
      </c>
      <c r="F145">
        <v>3.7562748705965521</v>
      </c>
      <c r="G145">
        <v>3.8252917163947018</v>
      </c>
      <c r="H145">
        <v>3.529506746525827</v>
      </c>
      <c r="I145">
        <v>3.4754197268120901</v>
      </c>
      <c r="J145">
        <v>3.561092399017932</v>
      </c>
      <c r="K145">
        <v>3.9352085108056838</v>
      </c>
      <c r="L145">
        <v>4.1456614964250313</v>
      </c>
      <c r="M145">
        <v>3.8194160003707451</v>
      </c>
      <c r="N145">
        <v>3.730816655470885</v>
      </c>
      <c r="O145">
        <v>0.20728098176361251</v>
      </c>
      <c r="P145">
        <v>6.5548001800884076E-2</v>
      </c>
      <c r="Q145">
        <v>164</v>
      </c>
      <c r="R145">
        <v>172</v>
      </c>
      <c r="S145">
        <v>174</v>
      </c>
      <c r="T145">
        <v>151</v>
      </c>
      <c r="U145">
        <v>151</v>
      </c>
      <c r="V145">
        <v>158</v>
      </c>
      <c r="W145">
        <v>174</v>
      </c>
      <c r="X145">
        <v>176</v>
      </c>
      <c r="Y145">
        <v>167</v>
      </c>
      <c r="Z145">
        <v>188</v>
      </c>
      <c r="AA145">
        <v>167.5</v>
      </c>
      <c r="AB145">
        <v>11.75915718824176</v>
      </c>
      <c r="AC145">
        <v>3.718572007878532</v>
      </c>
      <c r="AD145">
        <v>19128.521859346321</v>
      </c>
      <c r="AE145">
        <v>23639.759210577318</v>
      </c>
      <c r="AF145">
        <v>20734.592120666672</v>
      </c>
      <c r="AG145">
        <v>23364.9159272914</v>
      </c>
      <c r="AH145">
        <v>20761.732858654501</v>
      </c>
      <c r="AI145">
        <v>17941.289766276212</v>
      </c>
      <c r="AJ145">
        <v>19573.259627773561</v>
      </c>
      <c r="AK145">
        <v>22113.647275883872</v>
      </c>
      <c r="AL145">
        <v>20684.73772479641</v>
      </c>
      <c r="AM145">
        <v>22931.23349637504</v>
      </c>
      <c r="AN145">
        <v>21087.36898676413</v>
      </c>
      <c r="AO145">
        <v>1902.4844983133289</v>
      </c>
      <c r="AP145">
        <v>601.61842278328868</v>
      </c>
    </row>
    <row r="146" spans="1:42">
      <c r="A146" t="s">
        <v>527</v>
      </c>
      <c r="B146">
        <v>37</v>
      </c>
      <c r="C146" t="s">
        <v>28</v>
      </c>
      <c r="D146">
        <v>2.9581580580793339</v>
      </c>
      <c r="E146">
        <v>2.5197483705041659</v>
      </c>
      <c r="F146">
        <v>2.5162504300682351</v>
      </c>
      <c r="G146">
        <v>2.926875814586666</v>
      </c>
      <c r="H146">
        <v>3.0577880862349991</v>
      </c>
      <c r="I146">
        <v>3.059883267020588</v>
      </c>
      <c r="J146">
        <v>2.728790283237895</v>
      </c>
      <c r="K146">
        <v>2.5792167008073168</v>
      </c>
      <c r="L146">
        <v>2.667988788078314</v>
      </c>
      <c r="M146">
        <v>2.8778172937841449</v>
      </c>
      <c r="N146">
        <v>2.7892517092401659</v>
      </c>
      <c r="O146">
        <v>0.21351647621100231</v>
      </c>
      <c r="P146">
        <v>6.7519838279992569E-2</v>
      </c>
      <c r="Q146">
        <v>90</v>
      </c>
      <c r="R146">
        <v>96</v>
      </c>
      <c r="S146">
        <v>85</v>
      </c>
      <c r="T146">
        <v>75</v>
      </c>
      <c r="U146">
        <v>100</v>
      </c>
      <c r="V146">
        <v>102</v>
      </c>
      <c r="W146">
        <v>95</v>
      </c>
      <c r="X146">
        <v>82</v>
      </c>
      <c r="Y146">
        <v>83</v>
      </c>
      <c r="Z146">
        <v>82</v>
      </c>
      <c r="AA146">
        <v>89</v>
      </c>
      <c r="AB146">
        <v>8.9566858950296027</v>
      </c>
      <c r="AC146">
        <v>2.8323527714997341</v>
      </c>
      <c r="AD146">
        <v>16511.656312241121</v>
      </c>
      <c r="AE146">
        <v>14904.558505041659</v>
      </c>
      <c r="AF146">
        <v>20993.993608423531</v>
      </c>
      <c r="AG146">
        <v>15626.556581000001</v>
      </c>
      <c r="AH146">
        <v>21422.95264663719</v>
      </c>
      <c r="AI146">
        <v>21197.650584490191</v>
      </c>
      <c r="AJ146">
        <v>16339.468513842099</v>
      </c>
      <c r="AK146">
        <v>18380.855110273558</v>
      </c>
      <c r="AL146">
        <v>16531.373550313259</v>
      </c>
      <c r="AM146">
        <v>16101.72370219513</v>
      </c>
      <c r="AN146">
        <v>17801.078911445769</v>
      </c>
      <c r="AO146">
        <v>2507.8270018759358</v>
      </c>
      <c r="AP146">
        <v>793.04453035993151</v>
      </c>
    </row>
    <row r="147" spans="1:42">
      <c r="A147" t="s">
        <v>527</v>
      </c>
      <c r="B147">
        <v>37</v>
      </c>
      <c r="C147" t="s">
        <v>20</v>
      </c>
      <c r="D147">
        <v>2.7152820020918038</v>
      </c>
      <c r="E147">
        <v>2.7605609605999999</v>
      </c>
      <c r="F147">
        <v>2.5172692127469389</v>
      </c>
      <c r="G147">
        <v>2.7689050123616439</v>
      </c>
      <c r="H147">
        <v>3.2162630518872311</v>
      </c>
      <c r="I147">
        <v>2.4293531126150678</v>
      </c>
      <c r="J147">
        <v>2.5395824641984128</v>
      </c>
      <c r="K147">
        <v>2.411139824641177</v>
      </c>
      <c r="L147">
        <v>2.57164580212069</v>
      </c>
      <c r="M147">
        <v>2.752343750436363</v>
      </c>
      <c r="N147">
        <v>2.6682345193699328</v>
      </c>
      <c r="O147">
        <v>0.2357293845582395</v>
      </c>
      <c r="P147">
        <v>7.4544176663376149E-2</v>
      </c>
      <c r="Q147">
        <v>61</v>
      </c>
      <c r="R147">
        <v>65</v>
      </c>
      <c r="S147">
        <v>49</v>
      </c>
      <c r="T147">
        <v>73</v>
      </c>
      <c r="U147">
        <v>65</v>
      </c>
      <c r="V147">
        <v>73</v>
      </c>
      <c r="W147">
        <v>63</v>
      </c>
      <c r="X147">
        <v>68</v>
      </c>
      <c r="Y147">
        <v>58</v>
      </c>
      <c r="Z147">
        <v>55</v>
      </c>
      <c r="AA147">
        <v>63</v>
      </c>
      <c r="AB147">
        <v>7.6157731058639104</v>
      </c>
      <c r="AC147">
        <v>2.4083189157584588</v>
      </c>
      <c r="AD147">
        <v>19533.363202590172</v>
      </c>
      <c r="AE147">
        <v>18551.24548615385</v>
      </c>
      <c r="AF147">
        <v>18521.976438448979</v>
      </c>
      <c r="AG147">
        <v>19448.04484827397</v>
      </c>
      <c r="AH147">
        <v>15818.254728292301</v>
      </c>
      <c r="AI147">
        <v>17345.48387706836</v>
      </c>
      <c r="AJ147">
        <v>17133.37157853492</v>
      </c>
      <c r="AK147">
        <v>17152.765236485291</v>
      </c>
      <c r="AL147">
        <v>17924.363918258619</v>
      </c>
      <c r="AM147">
        <v>20207.59547327274</v>
      </c>
      <c r="AN147">
        <v>18163.646478737919</v>
      </c>
      <c r="AO147">
        <v>1345.487099884843</v>
      </c>
      <c r="AP147">
        <v>425.48037980105818</v>
      </c>
    </row>
    <row r="148" spans="1:42">
      <c r="A148" t="s">
        <v>527</v>
      </c>
      <c r="B148">
        <v>37</v>
      </c>
      <c r="C148" t="s">
        <v>71</v>
      </c>
      <c r="D148">
        <v>7.6293945299999999E-3</v>
      </c>
      <c r="F148">
        <v>0.115509033</v>
      </c>
      <c r="G148">
        <v>0.213684082</v>
      </c>
      <c r="I148">
        <v>0.40837097163000002</v>
      </c>
      <c r="M148">
        <v>9.2763265133333328E-2</v>
      </c>
      <c r="N148">
        <v>0.16759134925866659</v>
      </c>
      <c r="O148">
        <v>0.15329628449688329</v>
      </c>
      <c r="P148">
        <v>6.8556182566635662E-2</v>
      </c>
      <c r="Q148">
        <v>1</v>
      </c>
      <c r="S148">
        <v>1</v>
      </c>
      <c r="T148">
        <v>1</v>
      </c>
      <c r="V148">
        <v>2</v>
      </c>
      <c r="Z148">
        <v>3</v>
      </c>
      <c r="AA148">
        <v>1.6</v>
      </c>
      <c r="AB148">
        <v>0.89442719099991586</v>
      </c>
      <c r="AC148">
        <v>0.4</v>
      </c>
      <c r="AD148">
        <v>215.579407</v>
      </c>
      <c r="AF148">
        <v>630.74493399999994</v>
      </c>
      <c r="AG148">
        <v>1253.8892800000001</v>
      </c>
      <c r="AI148">
        <v>255.56940449999999</v>
      </c>
      <c r="AM148">
        <v>2871.2140516666659</v>
      </c>
      <c r="AN148">
        <v>1045.3994154333329</v>
      </c>
      <c r="AO148">
        <v>1102.4334606962541</v>
      </c>
      <c r="AP148">
        <v>493.02323175743351</v>
      </c>
    </row>
    <row r="149" spans="1:42">
      <c r="A149" t="s">
        <v>528</v>
      </c>
      <c r="B149">
        <v>38</v>
      </c>
      <c r="C149" t="s">
        <v>159</v>
      </c>
      <c r="D149">
        <v>3.6469514176987832</v>
      </c>
      <c r="E149">
        <v>3.6133436700615098</v>
      </c>
      <c r="F149">
        <v>3.7562748705965521</v>
      </c>
      <c r="G149">
        <v>3.825336987088741</v>
      </c>
      <c r="H149">
        <v>3.529506746525827</v>
      </c>
      <c r="I149">
        <v>3.475423011413354</v>
      </c>
      <c r="J149">
        <v>3.561092399017932</v>
      </c>
      <c r="K149">
        <v>3.9351753169346608</v>
      </c>
      <c r="L149">
        <v>4.1456614964250313</v>
      </c>
      <c r="M149">
        <v>3.747732115612501</v>
      </c>
      <c r="N149">
        <v>3.7236498031374889</v>
      </c>
      <c r="O149">
        <v>0.2051028495269599</v>
      </c>
      <c r="P149">
        <v>6.4859215909598186E-2</v>
      </c>
      <c r="Q149">
        <v>164</v>
      </c>
      <c r="R149">
        <v>172</v>
      </c>
      <c r="S149">
        <v>174</v>
      </c>
      <c r="T149">
        <v>151</v>
      </c>
      <c r="U149">
        <v>151</v>
      </c>
      <c r="V149">
        <v>158</v>
      </c>
      <c r="W149">
        <v>174</v>
      </c>
      <c r="X149">
        <v>176</v>
      </c>
      <c r="Y149">
        <v>167</v>
      </c>
      <c r="Z149">
        <v>184</v>
      </c>
      <c r="AA149">
        <v>167.1</v>
      </c>
      <c r="AB149">
        <v>11.02975772877879</v>
      </c>
      <c r="AC149">
        <v>3.4879156462786698</v>
      </c>
      <c r="AD149">
        <v>19128.521859346321</v>
      </c>
      <c r="AE149">
        <v>23639.759210577318</v>
      </c>
      <c r="AF149">
        <v>20734.592120666672</v>
      </c>
      <c r="AG149">
        <v>23364.91407672186</v>
      </c>
      <c r="AH149">
        <v>20761.732858654501</v>
      </c>
      <c r="AI149">
        <v>17941.288034712921</v>
      </c>
      <c r="AJ149">
        <v>19573.259627773561</v>
      </c>
      <c r="AK149">
        <v>22113.648598694159</v>
      </c>
      <c r="AL149">
        <v>20684.73772479641</v>
      </c>
      <c r="AM149">
        <v>23349.89985357341</v>
      </c>
      <c r="AN149">
        <v>21129.235396551721</v>
      </c>
      <c r="AO149">
        <v>1951.543896183608</v>
      </c>
      <c r="AP149">
        <v>617.13236657393827</v>
      </c>
    </row>
    <row r="150" spans="1:42">
      <c r="A150" t="s">
        <v>528</v>
      </c>
      <c r="B150">
        <v>38</v>
      </c>
      <c r="C150" t="s">
        <v>28</v>
      </c>
      <c r="D150">
        <v>2.9581580580793339</v>
      </c>
      <c r="E150">
        <v>2.5197483705041659</v>
      </c>
      <c r="F150">
        <v>2.5162504300682351</v>
      </c>
      <c r="G150">
        <v>2.926890056085333</v>
      </c>
      <c r="H150">
        <v>3.0577880862349991</v>
      </c>
      <c r="I150">
        <v>3.05990211605</v>
      </c>
      <c r="J150">
        <v>2.728790283237895</v>
      </c>
      <c r="K150">
        <v>2.5792167007951221</v>
      </c>
      <c r="L150">
        <v>2.667988788078314</v>
      </c>
      <c r="M150">
        <v>2.8789747279670732</v>
      </c>
      <c r="N150">
        <v>2.7893707617100469</v>
      </c>
      <c r="O150">
        <v>0.2135737990863677</v>
      </c>
      <c r="P150">
        <v>6.7537965364811048E-2</v>
      </c>
      <c r="Q150">
        <v>90</v>
      </c>
      <c r="R150">
        <v>96</v>
      </c>
      <c r="S150">
        <v>85</v>
      </c>
      <c r="T150">
        <v>75</v>
      </c>
      <c r="U150">
        <v>100</v>
      </c>
      <c r="V150">
        <v>102</v>
      </c>
      <c r="W150">
        <v>95</v>
      </c>
      <c r="X150">
        <v>82</v>
      </c>
      <c r="Y150">
        <v>83</v>
      </c>
      <c r="Z150">
        <v>82</v>
      </c>
      <c r="AA150">
        <v>89</v>
      </c>
      <c r="AB150">
        <v>8.9566858950296027</v>
      </c>
      <c r="AC150">
        <v>2.8323527714997341</v>
      </c>
      <c r="AD150">
        <v>16511.656312241121</v>
      </c>
      <c r="AE150">
        <v>14904.558505041659</v>
      </c>
      <c r="AF150">
        <v>20993.993608423531</v>
      </c>
      <c r="AG150">
        <v>15626.555754080009</v>
      </c>
      <c r="AH150">
        <v>21422.95264663719</v>
      </c>
      <c r="AI150">
        <v>21197.648812019601</v>
      </c>
      <c r="AJ150">
        <v>16339.468513842099</v>
      </c>
      <c r="AK150">
        <v>18380.855110297951</v>
      </c>
      <c r="AL150">
        <v>16531.373550313259</v>
      </c>
      <c r="AM150">
        <v>16101.61414634147</v>
      </c>
      <c r="AN150">
        <v>17801.06769592379</v>
      </c>
      <c r="AO150">
        <v>2507.8350636246141</v>
      </c>
      <c r="AP150">
        <v>793.04707970870618</v>
      </c>
    </row>
    <row r="151" spans="1:42">
      <c r="A151" t="s">
        <v>528</v>
      </c>
      <c r="B151">
        <v>38</v>
      </c>
      <c r="C151" t="s">
        <v>20</v>
      </c>
      <c r="D151">
        <v>2.7152820020918038</v>
      </c>
      <c r="E151">
        <v>2.7605609605999999</v>
      </c>
      <c r="F151">
        <v>2.5172692127469389</v>
      </c>
      <c r="G151">
        <v>2.7689367840424661</v>
      </c>
      <c r="H151">
        <v>3.2162630518872311</v>
      </c>
      <c r="I151">
        <v>2.4602809476236112</v>
      </c>
      <c r="J151">
        <v>2.5395824641984128</v>
      </c>
      <c r="K151">
        <v>2.4110930946558842</v>
      </c>
      <c r="L151">
        <v>2.57164580212069</v>
      </c>
      <c r="M151">
        <v>2.7549449578909089</v>
      </c>
      <c r="N151">
        <v>2.6715859277857938</v>
      </c>
      <c r="O151">
        <v>0.23253623192436129</v>
      </c>
      <c r="P151">
        <v>7.353441313941407E-2</v>
      </c>
      <c r="Q151">
        <v>61</v>
      </c>
      <c r="R151">
        <v>65</v>
      </c>
      <c r="S151">
        <v>49</v>
      </c>
      <c r="T151">
        <v>73</v>
      </c>
      <c r="U151">
        <v>65</v>
      </c>
      <c r="V151">
        <v>72</v>
      </c>
      <c r="W151">
        <v>63</v>
      </c>
      <c r="X151">
        <v>68</v>
      </c>
      <c r="Y151">
        <v>58</v>
      </c>
      <c r="Z151">
        <v>55</v>
      </c>
      <c r="AA151">
        <v>62.9</v>
      </c>
      <c r="AB151">
        <v>7.4751439971265974</v>
      </c>
      <c r="AC151">
        <v>2.3638480868655201</v>
      </c>
      <c r="AD151">
        <v>19533.363202590172</v>
      </c>
      <c r="AE151">
        <v>18551.24548615385</v>
      </c>
      <c r="AF151">
        <v>18521.976438448979</v>
      </c>
      <c r="AG151">
        <v>19448.043507178081</v>
      </c>
      <c r="AH151">
        <v>15818.254728292301</v>
      </c>
      <c r="AI151">
        <v>17586.267388125001</v>
      </c>
      <c r="AJ151">
        <v>17133.37157853492</v>
      </c>
      <c r="AK151">
        <v>17152.768719348522</v>
      </c>
      <c r="AL151">
        <v>17924.363918258619</v>
      </c>
      <c r="AM151">
        <v>20207.360017272731</v>
      </c>
      <c r="AN151">
        <v>18187.70149842032</v>
      </c>
      <c r="AO151">
        <v>1331.2582604528429</v>
      </c>
      <c r="AP151">
        <v>420.9808256944645</v>
      </c>
    </row>
    <row r="152" spans="1:42">
      <c r="A152" t="s">
        <v>528</v>
      </c>
      <c r="B152">
        <v>38</v>
      </c>
      <c r="C152" t="s">
        <v>72</v>
      </c>
      <c r="K152">
        <v>6.0058593799999997E-2</v>
      </c>
      <c r="N152">
        <v>6.0058593799999997E-2</v>
      </c>
      <c r="X152">
        <v>1</v>
      </c>
      <c r="AA152">
        <v>1</v>
      </c>
      <c r="AK152">
        <v>1209.1674800000001</v>
      </c>
      <c r="AN152">
        <v>1209.1674800000001</v>
      </c>
    </row>
    <row r="153" spans="1:42">
      <c r="A153" t="s">
        <v>529</v>
      </c>
      <c r="B153">
        <v>39</v>
      </c>
      <c r="C153" t="s">
        <v>159</v>
      </c>
      <c r="D153">
        <v>3.5626726700574718</v>
      </c>
      <c r="E153">
        <v>3.5018354316433329</v>
      </c>
      <c r="F153">
        <v>3.6053485513489529</v>
      </c>
      <c r="G153">
        <v>3.5777171045371521</v>
      </c>
      <c r="H153">
        <v>3.5648474011743772</v>
      </c>
      <c r="I153">
        <v>3.3243696123011239</v>
      </c>
      <c r="J153">
        <v>3.4345953822324362</v>
      </c>
      <c r="K153">
        <v>3.8019702571864009</v>
      </c>
      <c r="L153">
        <v>3.9142763871201618</v>
      </c>
      <c r="M153">
        <v>3.6247490339274999</v>
      </c>
      <c r="N153">
        <v>3.5912381831528908</v>
      </c>
      <c r="O153">
        <v>0.16849916007177951</v>
      </c>
      <c r="P153">
        <v>5.3284112965212391E-2</v>
      </c>
      <c r="Q153">
        <v>174</v>
      </c>
      <c r="R153">
        <v>180</v>
      </c>
      <c r="S153">
        <v>191</v>
      </c>
      <c r="T153">
        <v>172</v>
      </c>
      <c r="U153">
        <v>160</v>
      </c>
      <c r="V153">
        <v>169</v>
      </c>
      <c r="W153">
        <v>193</v>
      </c>
      <c r="X153">
        <v>189</v>
      </c>
      <c r="Y153">
        <v>184</v>
      </c>
      <c r="Z153">
        <v>204</v>
      </c>
      <c r="AA153">
        <v>181.6</v>
      </c>
      <c r="AB153">
        <v>13.15885844424035</v>
      </c>
      <c r="AC153">
        <v>4.1611964091539289</v>
      </c>
      <c r="AD153">
        <v>18252.260297409772</v>
      </c>
      <c r="AE153">
        <v>22767.924608334681</v>
      </c>
      <c r="AF153">
        <v>19102.601906143718</v>
      </c>
      <c r="AG153">
        <v>21027.126198929302</v>
      </c>
      <c r="AH153">
        <v>19783.344731791509</v>
      </c>
      <c r="AI153">
        <v>16854.87539218894</v>
      </c>
      <c r="AJ153">
        <v>18165.324575164719</v>
      </c>
      <c r="AK153">
        <v>20951.47251735226</v>
      </c>
      <c r="AL153">
        <v>19126.507242519729</v>
      </c>
      <c r="AM153">
        <v>21519.09774726984</v>
      </c>
      <c r="AN153">
        <v>19755.053521710441</v>
      </c>
      <c r="AO153">
        <v>1802.9930126615479</v>
      </c>
      <c r="AP153">
        <v>570.15645253792979</v>
      </c>
    </row>
    <row r="154" spans="1:42">
      <c r="A154" t="s">
        <v>529</v>
      </c>
      <c r="B154">
        <v>39</v>
      </c>
      <c r="C154" t="s">
        <v>28</v>
      </c>
      <c r="D154">
        <v>2.7236426967752538</v>
      </c>
      <c r="E154">
        <v>2.452948481434849</v>
      </c>
      <c r="F154">
        <v>2.5659573768445649</v>
      </c>
      <c r="G154">
        <v>2.9376693347175</v>
      </c>
      <c r="H154">
        <v>3.0696016187082238</v>
      </c>
      <c r="I154">
        <v>2.8969583599256872</v>
      </c>
      <c r="J154">
        <v>2.6470951032070711</v>
      </c>
      <c r="K154">
        <v>2.519203753051765</v>
      </c>
      <c r="L154">
        <v>2.4572788577372329</v>
      </c>
      <c r="M154">
        <v>2.8306127365927711</v>
      </c>
      <c r="N154">
        <v>2.710096831899492</v>
      </c>
      <c r="O154">
        <v>0.21650904786141939</v>
      </c>
      <c r="P154">
        <v>6.8466172527649277E-2</v>
      </c>
      <c r="Q154">
        <v>99</v>
      </c>
      <c r="R154">
        <v>99</v>
      </c>
      <c r="S154">
        <v>92</v>
      </c>
      <c r="T154">
        <v>80</v>
      </c>
      <c r="U154">
        <v>107</v>
      </c>
      <c r="V154">
        <v>109</v>
      </c>
      <c r="W154">
        <v>99</v>
      </c>
      <c r="X154">
        <v>85</v>
      </c>
      <c r="Y154">
        <v>94</v>
      </c>
      <c r="Z154">
        <v>83</v>
      </c>
      <c r="AA154">
        <v>94.7</v>
      </c>
      <c r="AB154">
        <v>9.8098589864142962</v>
      </c>
      <c r="AC154">
        <v>3.102149792213996</v>
      </c>
      <c r="AD154">
        <v>15016.84287912768</v>
      </c>
      <c r="AE154">
        <v>14404.51456702545</v>
      </c>
      <c r="AF154">
        <v>19584.067984122728</v>
      </c>
      <c r="AG154">
        <v>15120.629391308759</v>
      </c>
      <c r="AH154">
        <v>20451.966485189529</v>
      </c>
      <c r="AI154">
        <v>19940.613808352751</v>
      </c>
      <c r="AJ154">
        <v>15997.294033935959</v>
      </c>
      <c r="AK154">
        <v>17861.907595116139</v>
      </c>
      <c r="AL154">
        <v>15013.998389875111</v>
      </c>
      <c r="AM154">
        <v>15938.948337506041</v>
      </c>
      <c r="AN154">
        <v>16933.07834715601</v>
      </c>
      <c r="AO154">
        <v>2314.5849669140921</v>
      </c>
      <c r="AP154">
        <v>731.9360333433998</v>
      </c>
    </row>
    <row r="155" spans="1:42">
      <c r="A155" t="s">
        <v>529</v>
      </c>
      <c r="B155">
        <v>39</v>
      </c>
      <c r="C155" t="s">
        <v>20</v>
      </c>
      <c r="D155">
        <v>2.7764981183870971</v>
      </c>
      <c r="E155">
        <v>2.800946236390625</v>
      </c>
      <c r="F155">
        <v>2.5336004768959191</v>
      </c>
      <c r="G155">
        <v>2.806692044615068</v>
      </c>
      <c r="H155">
        <v>3.209839688523846</v>
      </c>
      <c r="I155">
        <v>2.4273589665191788</v>
      </c>
      <c r="J155">
        <v>2.5306177743069842</v>
      </c>
      <c r="K155">
        <v>2.428172029887143</v>
      </c>
      <c r="L155">
        <v>2.568950784491379</v>
      </c>
      <c r="M155">
        <v>2.7546037946964281</v>
      </c>
      <c r="N155">
        <v>2.683727991471367</v>
      </c>
      <c r="O155">
        <v>0.2379244072166859</v>
      </c>
      <c r="P155">
        <v>7.5238303775012991E-2</v>
      </c>
      <c r="Q155">
        <v>62</v>
      </c>
      <c r="R155">
        <v>64</v>
      </c>
      <c r="S155">
        <v>49</v>
      </c>
      <c r="T155">
        <v>73</v>
      </c>
      <c r="U155">
        <v>65</v>
      </c>
      <c r="V155">
        <v>73</v>
      </c>
      <c r="W155">
        <v>63</v>
      </c>
      <c r="X155">
        <v>70</v>
      </c>
      <c r="Y155">
        <v>58</v>
      </c>
      <c r="Z155">
        <v>56</v>
      </c>
      <c r="AA155">
        <v>63.3</v>
      </c>
      <c r="AB155">
        <v>7.6310768134866329</v>
      </c>
      <c r="AC155">
        <v>2.4131583730317692</v>
      </c>
      <c r="AD155">
        <v>19381.348730112899</v>
      </c>
      <c r="AE155">
        <v>18837.1744703125</v>
      </c>
      <c r="AF155">
        <v>18592.929065061231</v>
      </c>
      <c r="AG155">
        <v>19469.538503876702</v>
      </c>
      <c r="AH155">
        <v>15818.92460844615</v>
      </c>
      <c r="AI155">
        <v>17346.317865769859</v>
      </c>
      <c r="AJ155">
        <v>17169.586177523812</v>
      </c>
      <c r="AK155">
        <v>16732.767550968569</v>
      </c>
      <c r="AL155">
        <v>17924.959950672412</v>
      </c>
      <c r="AM155">
        <v>19941.841483035711</v>
      </c>
      <c r="AN155">
        <v>18121.538840577981</v>
      </c>
      <c r="AO155">
        <v>1342.825029875461</v>
      </c>
      <c r="AP155">
        <v>424.63855934901079</v>
      </c>
    </row>
    <row r="156" spans="1:42">
      <c r="A156" t="s">
        <v>529</v>
      </c>
      <c r="B156">
        <v>39</v>
      </c>
      <c r="C156" t="s">
        <v>73</v>
      </c>
      <c r="D156">
        <v>0.57919472089473678</v>
      </c>
      <c r="E156">
        <v>0.8901434999944442</v>
      </c>
      <c r="F156">
        <v>0.65166146425238092</v>
      </c>
      <c r="G156">
        <v>0.59151027504347831</v>
      </c>
      <c r="H156">
        <v>0.53755115318047619</v>
      </c>
      <c r="I156">
        <v>0.35648303534388892</v>
      </c>
      <c r="J156">
        <v>0.62973663332720009</v>
      </c>
      <c r="K156">
        <v>0.33028995276470591</v>
      </c>
      <c r="L156">
        <v>0.55912124633359994</v>
      </c>
      <c r="M156">
        <v>0.44521695117619048</v>
      </c>
      <c r="N156">
        <v>0.55709089323111016</v>
      </c>
      <c r="O156">
        <v>0.1603476051511557</v>
      </c>
      <c r="P156">
        <v>5.0706364963099979E-2</v>
      </c>
      <c r="Q156">
        <v>19</v>
      </c>
      <c r="R156">
        <v>18</v>
      </c>
      <c r="S156">
        <v>21</v>
      </c>
      <c r="T156">
        <v>23</v>
      </c>
      <c r="U156">
        <v>21</v>
      </c>
      <c r="V156">
        <v>18</v>
      </c>
      <c r="W156">
        <v>25</v>
      </c>
      <c r="X156">
        <v>17</v>
      </c>
      <c r="Y156">
        <v>25</v>
      </c>
      <c r="Z156">
        <v>21</v>
      </c>
      <c r="AA156">
        <v>20.8</v>
      </c>
      <c r="AB156">
        <v>2.859681411936962</v>
      </c>
      <c r="AC156">
        <v>0.90431066441670238</v>
      </c>
      <c r="AD156">
        <v>4713.8657978947394</v>
      </c>
      <c r="AE156">
        <v>4960.9962188888894</v>
      </c>
      <c r="AF156">
        <v>3646.5748325238092</v>
      </c>
      <c r="AG156">
        <v>5183.3217016086955</v>
      </c>
      <c r="AH156">
        <v>4000.3376618571442</v>
      </c>
      <c r="AI156">
        <v>2361.4854686111112</v>
      </c>
      <c r="AJ156">
        <v>4919.1912787600004</v>
      </c>
      <c r="AK156">
        <v>4761.6968405882344</v>
      </c>
      <c r="AL156">
        <v>4343.5798060799998</v>
      </c>
      <c r="AM156">
        <v>4834.585344666667</v>
      </c>
      <c r="AN156">
        <v>4372.5634951479287</v>
      </c>
      <c r="AO156">
        <v>849.48654934318176</v>
      </c>
      <c r="AP156">
        <v>268.6312337601467</v>
      </c>
    </row>
    <row r="157" spans="1:42">
      <c r="A157" t="s">
        <v>74</v>
      </c>
      <c r="B157">
        <v>40</v>
      </c>
      <c r="C157" t="s">
        <v>159</v>
      </c>
      <c r="D157">
        <v>3.6547533288639058</v>
      </c>
      <c r="E157">
        <v>3.5757005767056809</v>
      </c>
      <c r="F157">
        <v>3.7873048569117791</v>
      </c>
      <c r="G157">
        <v>3.7997636784450028</v>
      </c>
      <c r="H157">
        <v>3.591782629147096</v>
      </c>
      <c r="I157">
        <v>3.4750977432020891</v>
      </c>
      <c r="J157">
        <v>3.5543621763304971</v>
      </c>
      <c r="K157">
        <v>3.955795530348333</v>
      </c>
      <c r="L157">
        <v>4.1123912100245636</v>
      </c>
      <c r="M157">
        <v>3.767278651815706</v>
      </c>
      <c r="N157">
        <v>3.7274230381794649</v>
      </c>
      <c r="O157">
        <v>0.19750639590759911</v>
      </c>
      <c r="P157">
        <v>6.2457006351897201E-2</v>
      </c>
      <c r="Q157">
        <v>169</v>
      </c>
      <c r="R157">
        <v>176</v>
      </c>
      <c r="S157">
        <v>180</v>
      </c>
      <c r="T157">
        <v>160</v>
      </c>
      <c r="U157">
        <v>155</v>
      </c>
      <c r="V157">
        <v>158</v>
      </c>
      <c r="W157">
        <v>181</v>
      </c>
      <c r="X157">
        <v>180</v>
      </c>
      <c r="Y157">
        <v>171</v>
      </c>
      <c r="Z157">
        <v>191</v>
      </c>
      <c r="AA157">
        <v>172.1</v>
      </c>
      <c r="AB157">
        <v>11.66619046647191</v>
      </c>
      <c r="AC157">
        <v>3.6891733491393439</v>
      </c>
      <c r="AD157">
        <v>18760.216845178689</v>
      </c>
      <c r="AE157">
        <v>23178.06781312274</v>
      </c>
      <c r="AF157">
        <v>20173.287246322219</v>
      </c>
      <c r="AG157">
        <v>22335.01072808748</v>
      </c>
      <c r="AH157">
        <v>20330.005066305359</v>
      </c>
      <c r="AI157">
        <v>17941.33246477646</v>
      </c>
      <c r="AJ157">
        <v>18916.37070771437</v>
      </c>
      <c r="AK157">
        <v>21852.097420141381</v>
      </c>
      <c r="AL157">
        <v>20245.22393636702</v>
      </c>
      <c r="AM157">
        <v>22592.030696692869</v>
      </c>
      <c r="AN157">
        <v>20632.364292470869</v>
      </c>
      <c r="AO157">
        <v>1790.435249833439</v>
      </c>
      <c r="AP157">
        <v>566.1853392526275</v>
      </c>
    </row>
    <row r="158" spans="1:42">
      <c r="A158" t="s">
        <v>74</v>
      </c>
      <c r="B158">
        <v>40</v>
      </c>
      <c r="C158" t="s">
        <v>28</v>
      </c>
      <c r="D158">
        <v>2.9552018474462232</v>
      </c>
      <c r="E158">
        <v>2.5186831955717701</v>
      </c>
      <c r="F158">
        <v>2.6089401254409088</v>
      </c>
      <c r="G158">
        <v>3.046982014018667</v>
      </c>
      <c r="H158">
        <v>3.026166090515741</v>
      </c>
      <c r="I158">
        <v>3.0008928580771421</v>
      </c>
      <c r="J158">
        <v>2.677682700191752</v>
      </c>
      <c r="K158">
        <v>2.57304956807317</v>
      </c>
      <c r="L158">
        <v>2.5993290498772739</v>
      </c>
      <c r="M158">
        <v>2.8754235250524398</v>
      </c>
      <c r="N158">
        <v>2.7882350974265089</v>
      </c>
      <c r="O158">
        <v>0.21168142183696509</v>
      </c>
      <c r="P158">
        <v>6.6939543134771379E-2</v>
      </c>
      <c r="Q158">
        <v>90</v>
      </c>
      <c r="R158">
        <v>96</v>
      </c>
      <c r="S158">
        <v>88</v>
      </c>
      <c r="T158">
        <v>75</v>
      </c>
      <c r="U158">
        <v>108</v>
      </c>
      <c r="V158">
        <v>105</v>
      </c>
      <c r="W158">
        <v>97</v>
      </c>
      <c r="X158">
        <v>82</v>
      </c>
      <c r="Y158">
        <v>88</v>
      </c>
      <c r="Z158">
        <v>82</v>
      </c>
      <c r="AA158">
        <v>91.1</v>
      </c>
      <c r="AB158">
        <v>10.45041200676371</v>
      </c>
      <c r="AC158">
        <v>3.3047104428544278</v>
      </c>
      <c r="AD158">
        <v>16512.309870659999</v>
      </c>
      <c r="AE158">
        <v>14881.092759882289</v>
      </c>
      <c r="AF158">
        <v>20434.52830125</v>
      </c>
      <c r="AG158">
        <v>15701.99368279999</v>
      </c>
      <c r="AH158">
        <v>20220.7658427237</v>
      </c>
      <c r="AI158">
        <v>20768.017762552379</v>
      </c>
      <c r="AJ158">
        <v>16030.017059061851</v>
      </c>
      <c r="AK158">
        <v>18391.49519826697</v>
      </c>
      <c r="AL158">
        <v>15997.349785401821</v>
      </c>
      <c r="AM158">
        <v>16100.58673621952</v>
      </c>
      <c r="AN158">
        <v>17503.815699881849</v>
      </c>
      <c r="AO158">
        <v>2234.3972577398422</v>
      </c>
      <c r="AP158">
        <v>706.57845320921911</v>
      </c>
    </row>
    <row r="159" spans="1:42">
      <c r="A159" t="s">
        <v>74</v>
      </c>
      <c r="B159">
        <v>40</v>
      </c>
      <c r="C159" t="s">
        <v>20</v>
      </c>
      <c r="D159">
        <v>2.670619841454839</v>
      </c>
      <c r="E159">
        <v>2.679259342997014</v>
      </c>
      <c r="F159">
        <v>2.5220075338551018</v>
      </c>
      <c r="G159">
        <v>2.7596084379931511</v>
      </c>
      <c r="H159">
        <v>3.2054072452006159</v>
      </c>
      <c r="I159">
        <v>2.4592030840319441</v>
      </c>
      <c r="J159">
        <v>2.501598730418594</v>
      </c>
      <c r="K159">
        <v>2.3389130181385722</v>
      </c>
      <c r="L159">
        <v>2.5693264662758621</v>
      </c>
      <c r="M159">
        <v>2.7538729584363639</v>
      </c>
      <c r="N159">
        <v>2.645981665880206</v>
      </c>
      <c r="O159">
        <v>0.23816250912899201</v>
      </c>
      <c r="P159">
        <v>7.5313598210825894E-2</v>
      </c>
      <c r="Q159">
        <v>62</v>
      </c>
      <c r="R159">
        <v>67</v>
      </c>
      <c r="S159">
        <v>49</v>
      </c>
      <c r="T159">
        <v>73</v>
      </c>
      <c r="U159">
        <v>65</v>
      </c>
      <c r="V159">
        <v>72</v>
      </c>
      <c r="W159">
        <v>64</v>
      </c>
      <c r="X159">
        <v>70</v>
      </c>
      <c r="Y159">
        <v>58</v>
      </c>
      <c r="Z159">
        <v>55</v>
      </c>
      <c r="AA159">
        <v>63.5</v>
      </c>
      <c r="AB159">
        <v>7.7064186811312618</v>
      </c>
      <c r="AC159">
        <v>2.4369835635245649</v>
      </c>
      <c r="AD159">
        <v>19333.224679967749</v>
      </c>
      <c r="AE159">
        <v>18119.827079402981</v>
      </c>
      <c r="AF159">
        <v>18518.749649081641</v>
      </c>
      <c r="AG159">
        <v>19405.862845780819</v>
      </c>
      <c r="AH159">
        <v>15818.723127107691</v>
      </c>
      <c r="AI159">
        <v>17586.26737612499</v>
      </c>
      <c r="AJ159">
        <v>16946.24971615781</v>
      </c>
      <c r="AK159">
        <v>16688.527905401432</v>
      </c>
      <c r="AL159">
        <v>17924.714089896552</v>
      </c>
      <c r="AM159">
        <v>20207.662304545469</v>
      </c>
      <c r="AN159">
        <v>18054.980877346719</v>
      </c>
      <c r="AO159">
        <v>1359.987833365398</v>
      </c>
      <c r="AP159">
        <v>430.06591435521921</v>
      </c>
    </row>
    <row r="160" spans="1:42">
      <c r="A160" t="s">
        <v>74</v>
      </c>
      <c r="B160">
        <v>40</v>
      </c>
      <c r="C160" t="s">
        <v>74</v>
      </c>
      <c r="D160">
        <v>0.65366210920000012</v>
      </c>
      <c r="E160">
        <v>0.25664411271428572</v>
      </c>
      <c r="F160">
        <v>0.44843749999999999</v>
      </c>
      <c r="G160">
        <v>0.39750162779999998</v>
      </c>
      <c r="H160">
        <v>0.45395660324999992</v>
      </c>
      <c r="I160">
        <v>0.27807617200000001</v>
      </c>
      <c r="J160">
        <v>0.4402587891200001</v>
      </c>
      <c r="K160">
        <v>0.2991463797142857</v>
      </c>
      <c r="L160">
        <v>0.34808883680000002</v>
      </c>
      <c r="M160">
        <v>0.54155273447599994</v>
      </c>
      <c r="N160">
        <v>0.4117324865074572</v>
      </c>
      <c r="O160">
        <v>0.1239050712502185</v>
      </c>
      <c r="P160">
        <v>3.9182223879613717E-2</v>
      </c>
      <c r="Q160">
        <v>5</v>
      </c>
      <c r="R160">
        <v>7</v>
      </c>
      <c r="S160">
        <v>5</v>
      </c>
      <c r="T160">
        <v>6</v>
      </c>
      <c r="U160">
        <v>8</v>
      </c>
      <c r="V160">
        <v>4</v>
      </c>
      <c r="W160">
        <v>5</v>
      </c>
      <c r="X160">
        <v>7</v>
      </c>
      <c r="Y160">
        <v>5</v>
      </c>
      <c r="Z160">
        <v>5</v>
      </c>
      <c r="AA160">
        <v>5.7</v>
      </c>
      <c r="AB160">
        <v>1.2516655570345721</v>
      </c>
      <c r="AC160">
        <v>0.39581140290126388</v>
      </c>
      <c r="AD160">
        <v>7167.8474640000004</v>
      </c>
      <c r="AE160">
        <v>5898.7382957142854</v>
      </c>
      <c r="AF160">
        <v>5060.0771960000002</v>
      </c>
      <c r="AG160">
        <v>6465.214198333334</v>
      </c>
      <c r="AH160">
        <v>6057.1932287500013</v>
      </c>
      <c r="AI160">
        <v>5700.9915175000006</v>
      </c>
      <c r="AJ160">
        <v>3233.8978520000001</v>
      </c>
      <c r="AK160">
        <v>4440.3603815714287</v>
      </c>
      <c r="AL160">
        <v>5358.1931503000014</v>
      </c>
      <c r="AM160">
        <v>3701.7417460000001</v>
      </c>
      <c r="AN160">
        <v>5308.4255030169052</v>
      </c>
      <c r="AO160">
        <v>1227.537232561695</v>
      </c>
      <c r="AP160">
        <v>388.18135675547637</v>
      </c>
    </row>
    <row r="161" spans="1:42">
      <c r="A161" t="s">
        <v>75</v>
      </c>
      <c r="B161">
        <v>41</v>
      </c>
      <c r="C161" t="s">
        <v>159</v>
      </c>
      <c r="D161">
        <v>3.307516218918618</v>
      </c>
      <c r="E161">
        <v>3.3843741138769849</v>
      </c>
      <c r="F161">
        <v>3.396847587284654</v>
      </c>
      <c r="G161">
        <v>3.2177033261107701</v>
      </c>
      <c r="H161">
        <v>3.48816372064534</v>
      </c>
      <c r="I161">
        <v>3.4384412121217398</v>
      </c>
      <c r="J161">
        <v>3.4669761782286499</v>
      </c>
      <c r="K161">
        <v>3.557873048221234</v>
      </c>
      <c r="L161">
        <v>3.900343859646195</v>
      </c>
      <c r="M161">
        <v>3.5951054268614642</v>
      </c>
      <c r="N161">
        <v>3.4753344691915649</v>
      </c>
      <c r="O161">
        <v>0.18629635659410379</v>
      </c>
      <c r="P161">
        <v>5.8912080662829651E-2</v>
      </c>
      <c r="Q161">
        <v>188</v>
      </c>
      <c r="R161">
        <v>189</v>
      </c>
      <c r="S161">
        <v>202</v>
      </c>
      <c r="T161">
        <v>195</v>
      </c>
      <c r="U161">
        <v>161</v>
      </c>
      <c r="V161">
        <v>161</v>
      </c>
      <c r="W161">
        <v>185</v>
      </c>
      <c r="X161">
        <v>203</v>
      </c>
      <c r="Y161">
        <v>184</v>
      </c>
      <c r="Z161">
        <v>205</v>
      </c>
      <c r="AA161">
        <v>187.3</v>
      </c>
      <c r="AB161">
        <v>15.76952053100467</v>
      </c>
      <c r="AC161">
        <v>4.9867602486762674</v>
      </c>
      <c r="AD161">
        <v>17431.95337716434</v>
      </c>
      <c r="AE161">
        <v>21483.446260191529</v>
      </c>
      <c r="AF161">
        <v>18044.25417723817</v>
      </c>
      <c r="AG161">
        <v>19179.893704605111</v>
      </c>
      <c r="AH161">
        <v>19622.38428190384</v>
      </c>
      <c r="AI161">
        <v>17419.79035677639</v>
      </c>
      <c r="AJ161">
        <v>18294.05629504973</v>
      </c>
      <c r="AK161">
        <v>19249.07512049576</v>
      </c>
      <c r="AL161">
        <v>19087.529238756</v>
      </c>
      <c r="AM161">
        <v>21086.786425882921</v>
      </c>
      <c r="AN161">
        <v>19089.916923806381</v>
      </c>
      <c r="AO161">
        <v>1386.377991805103</v>
      </c>
      <c r="AP161">
        <v>438.41121520343802</v>
      </c>
    </row>
    <row r="162" spans="1:42">
      <c r="A162" t="s">
        <v>75</v>
      </c>
      <c r="B162">
        <v>41</v>
      </c>
      <c r="C162" t="s">
        <v>28</v>
      </c>
      <c r="D162">
        <v>2.6975598639804339</v>
      </c>
      <c r="E162">
        <v>2.397200914282795</v>
      </c>
      <c r="F162">
        <v>2.3219895638195398</v>
      </c>
      <c r="G162">
        <v>2.7829342978705118</v>
      </c>
      <c r="H162">
        <v>2.767160227308739</v>
      </c>
      <c r="I162">
        <v>3.0435926411663372</v>
      </c>
      <c r="J162">
        <v>2.5497310145938901</v>
      </c>
      <c r="K162">
        <v>2.3953595762129409</v>
      </c>
      <c r="L162">
        <v>2.4820249698405741</v>
      </c>
      <c r="M162">
        <v>2.8176999571390748</v>
      </c>
      <c r="N162">
        <v>2.625525302621484</v>
      </c>
      <c r="O162">
        <v>0.23221584101455511</v>
      </c>
      <c r="P162">
        <v>7.3433096637753964E-2</v>
      </c>
      <c r="Q162">
        <v>92</v>
      </c>
      <c r="R162">
        <v>93</v>
      </c>
      <c r="S162">
        <v>87</v>
      </c>
      <c r="T162">
        <v>78</v>
      </c>
      <c r="U162">
        <v>111</v>
      </c>
      <c r="V162">
        <v>101</v>
      </c>
      <c r="W162">
        <v>99</v>
      </c>
      <c r="X162">
        <v>85</v>
      </c>
      <c r="Y162">
        <v>87</v>
      </c>
      <c r="Z162">
        <v>80</v>
      </c>
      <c r="AA162">
        <v>91.3</v>
      </c>
      <c r="AB162">
        <v>10.143963722332609</v>
      </c>
      <c r="AC162">
        <v>3.2078029864690878</v>
      </c>
      <c r="AD162">
        <v>16250.930355867389</v>
      </c>
      <c r="AE162">
        <v>15141.53616972732</v>
      </c>
      <c r="AF162">
        <v>20853.9932465977</v>
      </c>
      <c r="AG162">
        <v>15061.4738367564</v>
      </c>
      <c r="AH162">
        <v>19559.625980569541</v>
      </c>
      <c r="AI162">
        <v>21472.186342182169</v>
      </c>
      <c r="AJ162">
        <v>15956.100918757569</v>
      </c>
      <c r="AK162">
        <v>17960.51484554906</v>
      </c>
      <c r="AL162">
        <v>16217.64784095402</v>
      </c>
      <c r="AM162">
        <v>16392.758481127501</v>
      </c>
      <c r="AN162">
        <v>17486.67680180887</v>
      </c>
      <c r="AO162">
        <v>2352.3714922831268</v>
      </c>
      <c r="AP162">
        <v>743.8851818463886</v>
      </c>
    </row>
    <row r="163" spans="1:42">
      <c r="A163" t="s">
        <v>75</v>
      </c>
      <c r="B163">
        <v>41</v>
      </c>
      <c r="C163" t="s">
        <v>20</v>
      </c>
      <c r="D163">
        <v>2.538805606623284</v>
      </c>
      <c r="E163">
        <v>2.690928834863636</v>
      </c>
      <c r="F163">
        <v>2.2787912538509092</v>
      </c>
      <c r="G163">
        <v>2.5329194069220011</v>
      </c>
      <c r="H163">
        <v>3.059488710754203</v>
      </c>
      <c r="I163">
        <v>2.3375122675460531</v>
      </c>
      <c r="J163">
        <v>2.4558708481893849</v>
      </c>
      <c r="K163">
        <v>2.207222738336843</v>
      </c>
      <c r="L163">
        <v>2.3494348523499999</v>
      </c>
      <c r="M163">
        <v>2.5898409522233341</v>
      </c>
      <c r="N163">
        <v>2.5040815471659652</v>
      </c>
      <c r="O163">
        <v>0.2462264426564485</v>
      </c>
      <c r="P163">
        <v>7.7863637895521753E-2</v>
      </c>
      <c r="Q163">
        <v>67</v>
      </c>
      <c r="R163">
        <v>66</v>
      </c>
      <c r="S163">
        <v>55</v>
      </c>
      <c r="T163">
        <v>80</v>
      </c>
      <c r="U163">
        <v>69</v>
      </c>
      <c r="V163">
        <v>76</v>
      </c>
      <c r="W163">
        <v>65</v>
      </c>
      <c r="X163">
        <v>76</v>
      </c>
      <c r="Y163">
        <v>64</v>
      </c>
      <c r="Z163">
        <v>60</v>
      </c>
      <c r="AA163">
        <v>67.8</v>
      </c>
      <c r="AB163">
        <v>7.7143445030093849</v>
      </c>
      <c r="AC163">
        <v>2.4394899284709322</v>
      </c>
      <c r="AD163">
        <v>18053.83930897016</v>
      </c>
      <c r="AE163">
        <v>17928.308429818189</v>
      </c>
      <c r="AF163">
        <v>17079.995119345451</v>
      </c>
      <c r="AG163">
        <v>17855.79218715</v>
      </c>
      <c r="AH163">
        <v>14869.38423201449</v>
      </c>
      <c r="AI163">
        <v>16694.437057552619</v>
      </c>
      <c r="AJ163">
        <v>16383.430256023081</v>
      </c>
      <c r="AK163">
        <v>15494.651393952639</v>
      </c>
      <c r="AL163">
        <v>16911.84327171875</v>
      </c>
      <c r="AM163">
        <v>18670.37987901668</v>
      </c>
      <c r="AN163">
        <v>16994.206113556211</v>
      </c>
      <c r="AO163">
        <v>1192.0031278843251</v>
      </c>
      <c r="AP163">
        <v>376.94448621594319</v>
      </c>
    </row>
    <row r="164" spans="1:42">
      <c r="A164" t="s">
        <v>75</v>
      </c>
      <c r="B164">
        <v>41</v>
      </c>
      <c r="C164" t="s">
        <v>75</v>
      </c>
      <c r="D164">
        <v>1.6200408932604169</v>
      </c>
      <c r="E164">
        <v>1.3967142308191489</v>
      </c>
      <c r="F164">
        <v>1.5175098620385969</v>
      </c>
      <c r="G164">
        <v>1.437445171459153</v>
      </c>
      <c r="H164">
        <v>1.722610865135898</v>
      </c>
      <c r="I164">
        <v>1.028458489369444</v>
      </c>
      <c r="J164">
        <v>1.480994250261364</v>
      </c>
      <c r="K164">
        <v>1.5863594642076919</v>
      </c>
      <c r="L164">
        <v>1.269451475564912</v>
      </c>
      <c r="M164">
        <v>1.4089790343322499</v>
      </c>
      <c r="N164">
        <v>1.446856373644887</v>
      </c>
      <c r="O164">
        <v>0.19499818381110309</v>
      </c>
      <c r="P164">
        <v>6.1663840043925867E-2</v>
      </c>
      <c r="Q164">
        <v>48</v>
      </c>
      <c r="R164">
        <v>47</v>
      </c>
      <c r="S164">
        <v>57</v>
      </c>
      <c r="T164">
        <v>59</v>
      </c>
      <c r="U164">
        <v>39</v>
      </c>
      <c r="V164">
        <v>36</v>
      </c>
      <c r="W164">
        <v>44</v>
      </c>
      <c r="X164">
        <v>52</v>
      </c>
      <c r="Y164">
        <v>57</v>
      </c>
      <c r="Z164">
        <v>40</v>
      </c>
      <c r="AA164">
        <v>47.9</v>
      </c>
      <c r="AB164">
        <v>8.1982382931402462</v>
      </c>
      <c r="AC164">
        <v>2.592510580713435</v>
      </c>
      <c r="AD164">
        <v>11603.93816729167</v>
      </c>
      <c r="AE164">
        <v>9094.7847037021293</v>
      </c>
      <c r="AF164">
        <v>7807.6153913561429</v>
      </c>
      <c r="AG164">
        <v>8104.1662354067776</v>
      </c>
      <c r="AH164">
        <v>7935.1846172051246</v>
      </c>
      <c r="AI164">
        <v>7697.7343582222202</v>
      </c>
      <c r="AJ164">
        <v>9676.3611098681795</v>
      </c>
      <c r="AK164">
        <v>7495.9780026923099</v>
      </c>
      <c r="AL164">
        <v>8820.5443259298245</v>
      </c>
      <c r="AM164">
        <v>9547.130668075004</v>
      </c>
      <c r="AN164">
        <v>8778.343757974937</v>
      </c>
      <c r="AO164">
        <v>1265.055679011213</v>
      </c>
      <c r="AP164">
        <v>400.04573126063002</v>
      </c>
    </row>
    <row r="165" spans="1:42">
      <c r="A165" t="s">
        <v>530</v>
      </c>
      <c r="B165">
        <v>42</v>
      </c>
      <c r="C165" t="s">
        <v>159</v>
      </c>
      <c r="D165">
        <v>3.1983950100062568</v>
      </c>
      <c r="E165">
        <v>3.0606388075556121</v>
      </c>
      <c r="F165">
        <v>3.1883078976999988</v>
      </c>
      <c r="G165">
        <v>3.236053004812721</v>
      </c>
      <c r="H165">
        <v>3.184056585664369</v>
      </c>
      <c r="I165">
        <v>3.262981784528757</v>
      </c>
      <c r="J165">
        <v>3.435431859939162</v>
      </c>
      <c r="K165">
        <v>3.427139489862888</v>
      </c>
      <c r="L165">
        <v>3.5070096313869779</v>
      </c>
      <c r="M165">
        <v>3.2396750783635082</v>
      </c>
      <c r="N165">
        <v>3.2739689149820248</v>
      </c>
      <c r="O165">
        <v>0.13873118303181009</v>
      </c>
      <c r="P165">
        <v>4.3870652087022372E-2</v>
      </c>
      <c r="Q165">
        <v>179</v>
      </c>
      <c r="R165">
        <v>196</v>
      </c>
      <c r="S165">
        <v>194</v>
      </c>
      <c r="T165">
        <v>180</v>
      </c>
      <c r="U165">
        <v>174</v>
      </c>
      <c r="V165">
        <v>161</v>
      </c>
      <c r="W165">
        <v>179</v>
      </c>
      <c r="X165">
        <v>194</v>
      </c>
      <c r="Y165">
        <v>192</v>
      </c>
      <c r="Z165">
        <v>211</v>
      </c>
      <c r="AA165">
        <v>186</v>
      </c>
      <c r="AB165">
        <v>14.11067365901115</v>
      </c>
      <c r="AC165">
        <v>4.4621868081817366</v>
      </c>
      <c r="AD165">
        <v>17788.906878397211</v>
      </c>
      <c r="AE165">
        <v>20677.89245033163</v>
      </c>
      <c r="AF165">
        <v>18420.002207631911</v>
      </c>
      <c r="AG165">
        <v>19726.453457003721</v>
      </c>
      <c r="AH165">
        <v>17747.408576138729</v>
      </c>
      <c r="AI165">
        <v>16713.83525740901</v>
      </c>
      <c r="AJ165">
        <v>18547.912456228489</v>
      </c>
      <c r="AK165">
        <v>19831.359040291689</v>
      </c>
      <c r="AL165">
        <v>17823.508768635151</v>
      </c>
      <c r="AM165">
        <v>19785.009934545011</v>
      </c>
      <c r="AN165">
        <v>18706.22890266126</v>
      </c>
      <c r="AO165">
        <v>1246.08876237341</v>
      </c>
      <c r="AP165">
        <v>394.04786558402969</v>
      </c>
    </row>
    <row r="166" spans="1:42">
      <c r="A166" t="s">
        <v>530</v>
      </c>
      <c r="B166">
        <v>42</v>
      </c>
      <c r="C166" t="s">
        <v>28</v>
      </c>
      <c r="D166">
        <v>2.505656436580582</v>
      </c>
      <c r="E166">
        <v>2.3692796621822918</v>
      </c>
      <c r="F166">
        <v>2.3832814237669071</v>
      </c>
      <c r="G166">
        <v>2.6527549655658231</v>
      </c>
      <c r="H166">
        <v>2.593430579208416</v>
      </c>
      <c r="I166">
        <v>2.5457713684756902</v>
      </c>
      <c r="J166">
        <v>2.4016486268052519</v>
      </c>
      <c r="K166">
        <v>2.23887298871978</v>
      </c>
      <c r="L166">
        <v>2.3455537457750002</v>
      </c>
      <c r="M166">
        <v>2.4341510183750001</v>
      </c>
      <c r="N166">
        <v>2.4470400815454738</v>
      </c>
      <c r="O166">
        <v>0.12600877908910221</v>
      </c>
      <c r="P166">
        <v>3.9847474709856022E-2</v>
      </c>
      <c r="Q166">
        <v>103</v>
      </c>
      <c r="R166">
        <v>96</v>
      </c>
      <c r="S166">
        <v>97</v>
      </c>
      <c r="T166">
        <v>79</v>
      </c>
      <c r="U166">
        <v>113</v>
      </c>
      <c r="V166">
        <v>116</v>
      </c>
      <c r="W166">
        <v>99</v>
      </c>
      <c r="X166">
        <v>91</v>
      </c>
      <c r="Y166">
        <v>92</v>
      </c>
      <c r="Z166">
        <v>84</v>
      </c>
      <c r="AA166">
        <v>97</v>
      </c>
      <c r="AB166">
        <v>11.604596790352799</v>
      </c>
      <c r="AC166">
        <v>3.669695718539435</v>
      </c>
      <c r="AD166">
        <v>13084.60136024078</v>
      </c>
      <c r="AE166">
        <v>12540.53865269688</v>
      </c>
      <c r="AF166">
        <v>16043.090133788661</v>
      </c>
      <c r="AG166">
        <v>14284.061352797469</v>
      </c>
      <c r="AH166">
        <v>16699.420440543621</v>
      </c>
      <c r="AI166">
        <v>16995.598051646561</v>
      </c>
      <c r="AJ166">
        <v>14074.29007989899</v>
      </c>
      <c r="AK166">
        <v>15735.488347705599</v>
      </c>
      <c r="AL166">
        <v>12428.39038140794</v>
      </c>
      <c r="AM166">
        <v>13459.916883465839</v>
      </c>
      <c r="AN166">
        <v>14534.53956841923</v>
      </c>
      <c r="AO166">
        <v>1712.8640254681759</v>
      </c>
      <c r="AP166">
        <v>541.65516426440945</v>
      </c>
    </row>
    <row r="167" spans="1:42">
      <c r="A167" t="s">
        <v>530</v>
      </c>
      <c r="B167">
        <v>42</v>
      </c>
      <c r="C167" t="s">
        <v>76</v>
      </c>
      <c r="D167">
        <v>1.8773539062271729</v>
      </c>
      <c r="E167">
        <v>1.8914598231376289</v>
      </c>
      <c r="F167">
        <v>1.7515572994821429</v>
      </c>
      <c r="G167">
        <v>1.803931216584133</v>
      </c>
      <c r="H167">
        <v>1.7226258777494949</v>
      </c>
      <c r="I167">
        <v>1.631514007078922</v>
      </c>
      <c r="J167">
        <v>1.8533054505026321</v>
      </c>
      <c r="K167">
        <v>1.8169281903931369</v>
      </c>
      <c r="L167">
        <v>1.8127947943711531</v>
      </c>
      <c r="M167">
        <v>2.2397698553626499</v>
      </c>
      <c r="N167">
        <v>1.8401240420889069</v>
      </c>
      <c r="O167">
        <v>0.16044204213337129</v>
      </c>
      <c r="P167">
        <v>5.0736228559015377E-2</v>
      </c>
      <c r="Q167">
        <v>92</v>
      </c>
      <c r="R167">
        <v>97</v>
      </c>
      <c r="S167">
        <v>112</v>
      </c>
      <c r="T167">
        <v>98</v>
      </c>
      <c r="U167">
        <v>99</v>
      </c>
      <c r="V167">
        <v>102</v>
      </c>
      <c r="W167">
        <v>95</v>
      </c>
      <c r="X167">
        <v>102</v>
      </c>
      <c r="Y167">
        <v>104</v>
      </c>
      <c r="Z167">
        <v>83</v>
      </c>
      <c r="AA167">
        <v>98.4</v>
      </c>
      <c r="AB167">
        <v>7.7056977476266066</v>
      </c>
      <c r="AC167">
        <v>2.4367555843329418</v>
      </c>
      <c r="AD167">
        <v>16799.95267125218</v>
      </c>
      <c r="AE167">
        <v>12524.333055938139</v>
      </c>
      <c r="AF167">
        <v>12400.71319370001</v>
      </c>
      <c r="AG167">
        <v>11266.896299693881</v>
      </c>
      <c r="AH167">
        <v>12060.32158162505</v>
      </c>
      <c r="AI167">
        <v>13286.446095421559</v>
      </c>
      <c r="AJ167">
        <v>13677.645202587701</v>
      </c>
      <c r="AK167">
        <v>12283.203665986261</v>
      </c>
      <c r="AL167">
        <v>13157.320580860111</v>
      </c>
      <c r="AM167">
        <v>14387.676996140959</v>
      </c>
      <c r="AN167">
        <v>13184.450934320579</v>
      </c>
      <c r="AO167">
        <v>1548.365270474384</v>
      </c>
      <c r="AP167">
        <v>489.63609046017149</v>
      </c>
    </row>
    <row r="168" spans="1:42">
      <c r="A168" t="s">
        <v>530</v>
      </c>
      <c r="B168">
        <v>42</v>
      </c>
      <c r="C168" t="s">
        <v>20</v>
      </c>
      <c r="D168">
        <v>2.1242985026066661</v>
      </c>
      <c r="E168">
        <v>2.0361473029668842</v>
      </c>
      <c r="F168">
        <v>1.8677983356301591</v>
      </c>
      <c r="G168">
        <v>2.0324789329471922</v>
      </c>
      <c r="H168">
        <v>2.4492337733209868</v>
      </c>
      <c r="I168">
        <v>2.007416690865059</v>
      </c>
      <c r="J168">
        <v>2.0253629415801431</v>
      </c>
      <c r="K168">
        <v>1.967071256734146</v>
      </c>
      <c r="L168">
        <v>1.984967132404478</v>
      </c>
      <c r="M168">
        <v>2.0871334353536239</v>
      </c>
      <c r="N168">
        <v>2.058190830440934</v>
      </c>
      <c r="O168">
        <v>0.15378158137597589</v>
      </c>
      <c r="P168">
        <v>4.8630005933061431E-2</v>
      </c>
      <c r="Q168">
        <v>75</v>
      </c>
      <c r="R168">
        <v>77</v>
      </c>
      <c r="S168">
        <v>63</v>
      </c>
      <c r="T168">
        <v>89</v>
      </c>
      <c r="U168">
        <v>81</v>
      </c>
      <c r="V168">
        <v>83</v>
      </c>
      <c r="W168">
        <v>70</v>
      </c>
      <c r="X168">
        <v>82</v>
      </c>
      <c r="Y168">
        <v>67</v>
      </c>
      <c r="Z168">
        <v>69</v>
      </c>
      <c r="AA168">
        <v>75.599999999999994</v>
      </c>
      <c r="AB168">
        <v>8.2623644719091569</v>
      </c>
      <c r="AC168">
        <v>2.612789058968723</v>
      </c>
      <c r="AD168">
        <v>11617.85942197333</v>
      </c>
      <c r="AE168">
        <v>12270.219855194809</v>
      </c>
      <c r="AF168">
        <v>11272.19295596825</v>
      </c>
      <c r="AG168">
        <v>14340.58151333708</v>
      </c>
      <c r="AH168">
        <v>9230.945818262966</v>
      </c>
      <c r="AI168">
        <v>10880.10193619277</v>
      </c>
      <c r="AJ168">
        <v>10211.71320421428</v>
      </c>
      <c r="AK168">
        <v>10396.086232658539</v>
      </c>
      <c r="AL168">
        <v>11480.303508358211</v>
      </c>
      <c r="AM168">
        <v>11821.422814637681</v>
      </c>
      <c r="AN168">
        <v>11352.14272607979</v>
      </c>
      <c r="AO168">
        <v>1375.3464475881731</v>
      </c>
      <c r="AP168">
        <v>434.9227346200019</v>
      </c>
    </row>
    <row r="169" spans="1:42">
      <c r="A169" t="s">
        <v>531</v>
      </c>
      <c r="B169">
        <v>43</v>
      </c>
      <c r="C169" t="s">
        <v>159</v>
      </c>
      <c r="D169">
        <v>3.6246837203642861</v>
      </c>
      <c r="E169">
        <v>3.6106084895717441</v>
      </c>
      <c r="F169">
        <v>3.7473795350113819</v>
      </c>
      <c r="G169">
        <v>3.7960962153032058</v>
      </c>
      <c r="H169">
        <v>3.555125565499373</v>
      </c>
      <c r="I169">
        <v>3.4335965931585628</v>
      </c>
      <c r="J169">
        <v>3.5875551436050821</v>
      </c>
      <c r="K169">
        <v>3.9001905105414378</v>
      </c>
      <c r="L169">
        <v>4.127992709001183</v>
      </c>
      <c r="M169">
        <v>3.7379580001680401</v>
      </c>
      <c r="N169">
        <v>3.7121186482224302</v>
      </c>
      <c r="O169">
        <v>0.19803818448441801</v>
      </c>
      <c r="P169">
        <v>6.2625172665537909E-2</v>
      </c>
      <c r="Q169">
        <v>168</v>
      </c>
      <c r="R169">
        <v>172</v>
      </c>
      <c r="S169">
        <v>181</v>
      </c>
      <c r="T169">
        <v>156</v>
      </c>
      <c r="U169">
        <v>160</v>
      </c>
      <c r="V169">
        <v>160</v>
      </c>
      <c r="W169">
        <v>179</v>
      </c>
      <c r="X169">
        <v>181</v>
      </c>
      <c r="Y169">
        <v>169</v>
      </c>
      <c r="Z169">
        <v>194</v>
      </c>
      <c r="AA169">
        <v>172</v>
      </c>
      <c r="AB169">
        <v>11.850925889754119</v>
      </c>
      <c r="AC169">
        <v>3.7475918193480529</v>
      </c>
      <c r="AD169">
        <v>18783.632265382719</v>
      </c>
      <c r="AE169">
        <v>23639.84993345349</v>
      </c>
      <c r="AF169">
        <v>20053.135263265191</v>
      </c>
      <c r="AG169">
        <v>22796.783588410271</v>
      </c>
      <c r="AH169">
        <v>19747.15345540105</v>
      </c>
      <c r="AI169">
        <v>17741.867861692379</v>
      </c>
      <c r="AJ169">
        <v>19094.01612550448</v>
      </c>
      <c r="AK169">
        <v>21674.008367044531</v>
      </c>
      <c r="AL169">
        <v>20458.66058179289</v>
      </c>
      <c r="AM169">
        <v>22393.930212846299</v>
      </c>
      <c r="AN169">
        <v>20638.30376547933</v>
      </c>
      <c r="AO169">
        <v>1920.8226578576821</v>
      </c>
      <c r="AP169">
        <v>607.41745800885974</v>
      </c>
    </row>
    <row r="170" spans="1:42">
      <c r="A170" t="s">
        <v>531</v>
      </c>
      <c r="B170">
        <v>43</v>
      </c>
      <c r="C170" t="s">
        <v>28</v>
      </c>
      <c r="D170">
        <v>2.923867845023628</v>
      </c>
      <c r="E170">
        <v>2.51846853926875</v>
      </c>
      <c r="F170">
        <v>2.5454349092585549</v>
      </c>
      <c r="G170">
        <v>2.9311313617006252</v>
      </c>
      <c r="H170">
        <v>2.9507252415999989</v>
      </c>
      <c r="I170">
        <v>3.0337964570490379</v>
      </c>
      <c r="J170">
        <v>2.6901774513979579</v>
      </c>
      <c r="K170">
        <v>2.5706168257804878</v>
      </c>
      <c r="L170">
        <v>2.6612931224192771</v>
      </c>
      <c r="M170">
        <v>2.876223679462194</v>
      </c>
      <c r="N170">
        <v>2.770173543296051</v>
      </c>
      <c r="O170">
        <v>0.19287647527837329</v>
      </c>
      <c r="P170">
        <v>6.0992896894481882E-2</v>
      </c>
      <c r="Q170">
        <v>91</v>
      </c>
      <c r="R170">
        <v>96</v>
      </c>
      <c r="S170">
        <v>90</v>
      </c>
      <c r="T170">
        <v>80</v>
      </c>
      <c r="U170">
        <v>111</v>
      </c>
      <c r="V170">
        <v>104</v>
      </c>
      <c r="W170">
        <v>98</v>
      </c>
      <c r="X170">
        <v>82</v>
      </c>
      <c r="Y170">
        <v>83</v>
      </c>
      <c r="Z170">
        <v>82</v>
      </c>
      <c r="AA170">
        <v>91.7</v>
      </c>
      <c r="AB170">
        <v>10.46740974007737</v>
      </c>
      <c r="AC170">
        <v>3.3100855980875581</v>
      </c>
      <c r="AD170">
        <v>16350.257995979129</v>
      </c>
      <c r="AE170">
        <v>14871.820031906251</v>
      </c>
      <c r="AF170">
        <v>19888.717171544449</v>
      </c>
      <c r="AG170">
        <v>15051.642663187489</v>
      </c>
      <c r="AH170">
        <v>19711.985375863431</v>
      </c>
      <c r="AI170">
        <v>20821.668988730758</v>
      </c>
      <c r="AJ170">
        <v>16080.92054813265</v>
      </c>
      <c r="AK170">
        <v>18370.6624224794</v>
      </c>
      <c r="AL170">
        <v>16506.947899939769</v>
      </c>
      <c r="AM170">
        <v>16102.66463714635</v>
      </c>
      <c r="AN170">
        <v>17375.72877349097</v>
      </c>
      <c r="AO170">
        <v>2145.0752104283511</v>
      </c>
      <c r="AP170">
        <v>678.33234173185599</v>
      </c>
    </row>
    <row r="171" spans="1:42">
      <c r="A171" t="s">
        <v>531</v>
      </c>
      <c r="B171">
        <v>43</v>
      </c>
      <c r="C171" t="s">
        <v>20</v>
      </c>
      <c r="D171">
        <v>2.610914750836363</v>
      </c>
      <c r="E171">
        <v>2.7132938273712122</v>
      </c>
      <c r="F171">
        <v>2.4201331046431371</v>
      </c>
      <c r="G171">
        <v>2.6546357800399738</v>
      </c>
      <c r="H171">
        <v>3.2044695347569232</v>
      </c>
      <c r="I171">
        <v>2.4273326292315072</v>
      </c>
      <c r="J171">
        <v>2.5255436521063488</v>
      </c>
      <c r="K171">
        <v>2.2756443282315062</v>
      </c>
      <c r="L171">
        <v>2.526947021550848</v>
      </c>
      <c r="M171">
        <v>2.6976972305321429</v>
      </c>
      <c r="N171">
        <v>2.6056611859299958</v>
      </c>
      <c r="O171">
        <v>0.25139622926371752</v>
      </c>
      <c r="P171">
        <v>7.9498467965122208E-2</v>
      </c>
      <c r="Q171">
        <v>66</v>
      </c>
      <c r="R171">
        <v>66</v>
      </c>
      <c r="S171">
        <v>51</v>
      </c>
      <c r="T171">
        <v>76</v>
      </c>
      <c r="U171">
        <v>65</v>
      </c>
      <c r="V171">
        <v>73</v>
      </c>
      <c r="W171">
        <v>63</v>
      </c>
      <c r="X171">
        <v>73</v>
      </c>
      <c r="Y171">
        <v>59</v>
      </c>
      <c r="Z171">
        <v>56</v>
      </c>
      <c r="AA171">
        <v>64.8</v>
      </c>
      <c r="AB171">
        <v>7.9414524280301952</v>
      </c>
      <c r="AC171">
        <v>2.511307760244982</v>
      </c>
      <c r="AD171">
        <v>18281.86343390909</v>
      </c>
      <c r="AE171">
        <v>18294.928010909101</v>
      </c>
      <c r="AF171">
        <v>17848.53690219608</v>
      </c>
      <c r="AG171">
        <v>18747.013853394739</v>
      </c>
      <c r="AH171">
        <v>15819.016781507689</v>
      </c>
      <c r="AI171">
        <v>17367.646440452059</v>
      </c>
      <c r="AJ171">
        <v>17067.07668429047</v>
      </c>
      <c r="AK171">
        <v>16084.17861674931</v>
      </c>
      <c r="AL171">
        <v>17721.979193847459</v>
      </c>
      <c r="AM171">
        <v>19921.053552678572</v>
      </c>
      <c r="AN171">
        <v>17715.329346993462</v>
      </c>
      <c r="AO171">
        <v>1220.2934582107639</v>
      </c>
      <c r="AP171">
        <v>385.89067417495141</v>
      </c>
    </row>
    <row r="172" spans="1:42">
      <c r="A172" t="s">
        <v>531</v>
      </c>
      <c r="B172">
        <v>43</v>
      </c>
      <c r="C172" t="s">
        <v>78</v>
      </c>
      <c r="D172">
        <v>0.53595842562857143</v>
      </c>
      <c r="E172">
        <v>0.73720877482857128</v>
      </c>
      <c r="F172">
        <v>0.54190063543333344</v>
      </c>
      <c r="G172">
        <v>0.36448451457142861</v>
      </c>
      <c r="H172">
        <v>0.58076171858999992</v>
      </c>
      <c r="I172">
        <v>0.4944458015</v>
      </c>
      <c r="J172">
        <v>0.39225769075000011</v>
      </c>
      <c r="K172">
        <v>0.4237670894333333</v>
      </c>
      <c r="L172">
        <v>0.59407552116666673</v>
      </c>
      <c r="M172">
        <v>0.33310546949999997</v>
      </c>
      <c r="N172">
        <v>0.49979656414019052</v>
      </c>
      <c r="O172">
        <v>0.1239882886802425</v>
      </c>
      <c r="P172">
        <v>3.9208539541603887E-2</v>
      </c>
      <c r="Q172">
        <v>7</v>
      </c>
      <c r="R172">
        <v>7</v>
      </c>
      <c r="S172">
        <v>6</v>
      </c>
      <c r="T172">
        <v>7</v>
      </c>
      <c r="U172">
        <v>10</v>
      </c>
      <c r="V172">
        <v>4</v>
      </c>
      <c r="W172">
        <v>8</v>
      </c>
      <c r="X172">
        <v>6</v>
      </c>
      <c r="Y172">
        <v>3</v>
      </c>
      <c r="Z172">
        <v>5</v>
      </c>
      <c r="AA172">
        <v>6.3</v>
      </c>
      <c r="AB172">
        <v>2.0027758514399729</v>
      </c>
      <c r="AC172">
        <v>0.63333333333333319</v>
      </c>
      <c r="AD172">
        <v>4870.1620357142856</v>
      </c>
      <c r="AE172">
        <v>5562.6668757142843</v>
      </c>
      <c r="AF172">
        <v>5180.7120766666667</v>
      </c>
      <c r="AG172">
        <v>7739.5192442857142</v>
      </c>
      <c r="AH172">
        <v>5984.5208730000004</v>
      </c>
      <c r="AI172">
        <v>3315.3831489999998</v>
      </c>
      <c r="AJ172">
        <v>5670.48471625</v>
      </c>
      <c r="AK172">
        <v>5989.3016400000006</v>
      </c>
      <c r="AL172">
        <v>5476.2875200000008</v>
      </c>
      <c r="AM172">
        <v>9790.7493539999978</v>
      </c>
      <c r="AN172">
        <v>5957.9787484630942</v>
      </c>
      <c r="AO172">
        <v>1735.49396034764</v>
      </c>
      <c r="AP172">
        <v>548.81137801644888</v>
      </c>
    </row>
    <row r="173" spans="1:42">
      <c r="A173" t="s">
        <v>532</v>
      </c>
      <c r="B173">
        <v>44</v>
      </c>
      <c r="C173" t="s">
        <v>159</v>
      </c>
      <c r="D173">
        <v>3.2432149935596808</v>
      </c>
      <c r="E173">
        <v>3.106215401379703</v>
      </c>
      <c r="F173">
        <v>3.321737506449753</v>
      </c>
      <c r="G173">
        <v>3.292853734607526</v>
      </c>
      <c r="H173">
        <v>3.297049738861404</v>
      </c>
      <c r="I173">
        <v>3.1890273327493541</v>
      </c>
      <c r="J173">
        <v>3.382373548742208</v>
      </c>
      <c r="K173">
        <v>3.4726572554400001</v>
      </c>
      <c r="L173">
        <v>3.715386406512593</v>
      </c>
      <c r="M173">
        <v>3.3683112462624409</v>
      </c>
      <c r="N173">
        <v>3.3388827164564669</v>
      </c>
      <c r="O173">
        <v>0.16743615662613009</v>
      </c>
      <c r="P173">
        <v>5.2947961760326477E-2</v>
      </c>
      <c r="Q173">
        <v>188</v>
      </c>
      <c r="R173">
        <v>202</v>
      </c>
      <c r="S173">
        <v>203</v>
      </c>
      <c r="T173">
        <v>186</v>
      </c>
      <c r="U173">
        <v>171</v>
      </c>
      <c r="V173">
        <v>170</v>
      </c>
      <c r="W173">
        <v>190</v>
      </c>
      <c r="X173">
        <v>200</v>
      </c>
      <c r="Y173">
        <v>189</v>
      </c>
      <c r="Z173">
        <v>213</v>
      </c>
      <c r="AA173">
        <v>191.2</v>
      </c>
      <c r="AB173">
        <v>13.782436488355589</v>
      </c>
      <c r="AC173">
        <v>4.3583891009816407</v>
      </c>
      <c r="AD173">
        <v>17435.906488353728</v>
      </c>
      <c r="AE173">
        <v>20579.99730315444</v>
      </c>
      <c r="AF173">
        <v>18472.197456029538</v>
      </c>
      <c r="AG173">
        <v>20252.364079284969</v>
      </c>
      <c r="AH173">
        <v>18543.441409920739</v>
      </c>
      <c r="AI173">
        <v>16749.14164214252</v>
      </c>
      <c r="AJ173">
        <v>18688.57038412946</v>
      </c>
      <c r="AK173">
        <v>19822.401671343301</v>
      </c>
      <c r="AL173">
        <v>18918.595122063489</v>
      </c>
      <c r="AM173">
        <v>20546.14326515112</v>
      </c>
      <c r="AN173">
        <v>19000.875882157328</v>
      </c>
      <c r="AO173">
        <v>1301.071839782034</v>
      </c>
      <c r="AP173">
        <v>411.43504132168988</v>
      </c>
    </row>
    <row r="174" spans="1:42">
      <c r="A174" t="s">
        <v>532</v>
      </c>
      <c r="B174">
        <v>44</v>
      </c>
      <c r="C174" t="s">
        <v>28</v>
      </c>
      <c r="D174">
        <v>2.7014512628161609</v>
      </c>
      <c r="E174">
        <v>2.4033612128082482</v>
      </c>
      <c r="F174">
        <v>2.477279496421978</v>
      </c>
      <c r="G174">
        <v>2.8117370614471602</v>
      </c>
      <c r="H174">
        <v>2.830473669533784</v>
      </c>
      <c r="I174">
        <v>2.8169350374190891</v>
      </c>
      <c r="J174">
        <v>2.549124537691088</v>
      </c>
      <c r="K174">
        <v>2.268397959228571</v>
      </c>
      <c r="L174">
        <v>2.3513525718163151</v>
      </c>
      <c r="M174">
        <v>2.6937851683297618</v>
      </c>
      <c r="N174">
        <v>2.5903897977512158</v>
      </c>
      <c r="O174">
        <v>0.2085070920535497</v>
      </c>
      <c r="P174">
        <v>6.5935731918761203E-2</v>
      </c>
      <c r="Q174">
        <v>99</v>
      </c>
      <c r="R174">
        <v>97</v>
      </c>
      <c r="S174">
        <v>91</v>
      </c>
      <c r="T174">
        <v>81</v>
      </c>
      <c r="U174">
        <v>111</v>
      </c>
      <c r="V174">
        <v>110</v>
      </c>
      <c r="W174">
        <v>101</v>
      </c>
      <c r="X174">
        <v>91</v>
      </c>
      <c r="Y174">
        <v>95</v>
      </c>
      <c r="Z174">
        <v>84</v>
      </c>
      <c r="AA174">
        <v>96</v>
      </c>
      <c r="AB174">
        <v>9.8657657246324941</v>
      </c>
      <c r="AC174">
        <v>3.119829055146023</v>
      </c>
      <c r="AD174">
        <v>15484.751260069699</v>
      </c>
      <c r="AE174">
        <v>14175.32673558762</v>
      </c>
      <c r="AF174">
        <v>19313.59223075824</v>
      </c>
      <c r="AG174">
        <v>14321.1984898889</v>
      </c>
      <c r="AH174">
        <v>18810.10402990982</v>
      </c>
      <c r="AI174">
        <v>19084.084245881812</v>
      </c>
      <c r="AJ174">
        <v>15402.54997962376</v>
      </c>
      <c r="AK174">
        <v>16586.067288440561</v>
      </c>
      <c r="AL174">
        <v>14551.532086936841</v>
      </c>
      <c r="AM174">
        <v>15627.16185359524</v>
      </c>
      <c r="AN174">
        <v>16335.63682006925</v>
      </c>
      <c r="AO174">
        <v>2016.939658787797</v>
      </c>
      <c r="AP174">
        <v>637.81232248922834</v>
      </c>
    </row>
    <row r="175" spans="1:42">
      <c r="A175" t="s">
        <v>532</v>
      </c>
      <c r="B175">
        <v>44</v>
      </c>
      <c r="C175" t="s">
        <v>20</v>
      </c>
      <c r="D175">
        <v>2.4511387033782608</v>
      </c>
      <c r="E175">
        <v>2.6229636454075762</v>
      </c>
      <c r="F175">
        <v>2.380148494431372</v>
      </c>
      <c r="G175">
        <v>2.5648831098064111</v>
      </c>
      <c r="H175">
        <v>2.7985560443908089</v>
      </c>
      <c r="I175">
        <v>2.2882577999197369</v>
      </c>
      <c r="J175">
        <v>2.565862624705161</v>
      </c>
      <c r="K175">
        <v>2.3070049549712328</v>
      </c>
      <c r="L175">
        <v>2.543133651815789</v>
      </c>
      <c r="M175">
        <v>2.5331237785333331</v>
      </c>
      <c r="N175">
        <v>2.505507280735968</v>
      </c>
      <c r="O175">
        <v>0.15430544190474371</v>
      </c>
      <c r="P175">
        <v>4.8795665177778051E-2</v>
      </c>
      <c r="Q175">
        <v>69</v>
      </c>
      <c r="R175">
        <v>66</v>
      </c>
      <c r="S175">
        <v>51</v>
      </c>
      <c r="T175">
        <v>78</v>
      </c>
      <c r="U175">
        <v>74</v>
      </c>
      <c r="V175">
        <v>76</v>
      </c>
      <c r="W175">
        <v>62</v>
      </c>
      <c r="X175">
        <v>73</v>
      </c>
      <c r="Y175">
        <v>57</v>
      </c>
      <c r="Z175">
        <v>60</v>
      </c>
      <c r="AA175">
        <v>66.599999999999994</v>
      </c>
      <c r="AB175">
        <v>8.946756084997757</v>
      </c>
      <c r="AC175">
        <v>2.8292126898563921</v>
      </c>
      <c r="AD175">
        <v>15866.603352521741</v>
      </c>
      <c r="AE175">
        <v>17439.392753484859</v>
      </c>
      <c r="AF175">
        <v>18035.345594431379</v>
      </c>
      <c r="AG175">
        <v>18361.888476615401</v>
      </c>
      <c r="AH175">
        <v>13850.55385117568</v>
      </c>
      <c r="AI175">
        <v>16065.00459827632</v>
      </c>
      <c r="AJ175">
        <v>17001.73667315322</v>
      </c>
      <c r="AK175">
        <v>13888.119564809591</v>
      </c>
      <c r="AL175">
        <v>16895.501849473691</v>
      </c>
      <c r="AM175">
        <v>16687.909574400001</v>
      </c>
      <c r="AN175">
        <v>16409.205628834188</v>
      </c>
      <c r="AO175">
        <v>1545.578115022267</v>
      </c>
      <c r="AP175">
        <v>488.75471451800661</v>
      </c>
    </row>
    <row r="176" spans="1:42">
      <c r="A176" t="s">
        <v>532</v>
      </c>
      <c r="B176">
        <v>44</v>
      </c>
      <c r="C176" t="s">
        <v>79</v>
      </c>
      <c r="D176">
        <v>1.542922144065217</v>
      </c>
      <c r="E176">
        <v>1.5985791016319999</v>
      </c>
      <c r="F176">
        <v>1.6399271262037729</v>
      </c>
      <c r="G176">
        <v>1.3879601820320751</v>
      </c>
      <c r="H176">
        <v>1.6536432906104159</v>
      </c>
      <c r="I176">
        <v>1.534692129072917</v>
      </c>
      <c r="J176">
        <v>1.5023536684625001</v>
      </c>
      <c r="K176">
        <v>1.680692232780769</v>
      </c>
      <c r="L176">
        <v>1.404889952349057</v>
      </c>
      <c r="M176">
        <v>1.6171443292414629</v>
      </c>
      <c r="N176">
        <v>1.556280415645019</v>
      </c>
      <c r="O176">
        <v>0.1012431406100272</v>
      </c>
      <c r="P176">
        <v>3.2015892179637503E-2</v>
      </c>
      <c r="Q176">
        <v>46</v>
      </c>
      <c r="R176">
        <v>50</v>
      </c>
      <c r="S176">
        <v>53</v>
      </c>
      <c r="T176">
        <v>53</v>
      </c>
      <c r="U176">
        <v>48</v>
      </c>
      <c r="V176">
        <v>48</v>
      </c>
      <c r="W176">
        <v>48</v>
      </c>
      <c r="X176">
        <v>52</v>
      </c>
      <c r="Y176">
        <v>53</v>
      </c>
      <c r="Z176">
        <v>41</v>
      </c>
      <c r="AA176">
        <v>49.2</v>
      </c>
      <c r="AB176">
        <v>3.8528488738133042</v>
      </c>
      <c r="AC176">
        <v>1.2183777921664709</v>
      </c>
      <c r="AD176">
        <v>13230.659507913049</v>
      </c>
      <c r="AE176">
        <v>9529.2628416000007</v>
      </c>
      <c r="AF176">
        <v>9879.7926894339598</v>
      </c>
      <c r="AG176">
        <v>8774.4751856226412</v>
      </c>
      <c r="AH176">
        <v>12441.17219910416</v>
      </c>
      <c r="AI176">
        <v>11318.757450625</v>
      </c>
      <c r="AJ176">
        <v>10192.58926810417</v>
      </c>
      <c r="AK176">
        <v>15095.970814423081</v>
      </c>
      <c r="AL176">
        <v>11405.77611703774</v>
      </c>
      <c r="AM176">
        <v>12245.613216829261</v>
      </c>
      <c r="AN176">
        <v>11411.40692906931</v>
      </c>
      <c r="AO176">
        <v>1914.211682826289</v>
      </c>
      <c r="AP176">
        <v>605.32688414348956</v>
      </c>
    </row>
    <row r="177" spans="1:42">
      <c r="A177" t="s">
        <v>533</v>
      </c>
      <c r="B177">
        <v>45</v>
      </c>
      <c r="C177" t="s">
        <v>159</v>
      </c>
      <c r="D177">
        <v>3.519632371865999</v>
      </c>
      <c r="E177">
        <v>3.5741377595939299</v>
      </c>
      <c r="F177">
        <v>3.6042593495727</v>
      </c>
      <c r="G177">
        <v>3.4530020621034079</v>
      </c>
      <c r="H177">
        <v>3.402547872054217</v>
      </c>
      <c r="I177">
        <v>3.3930708352799388</v>
      </c>
      <c r="J177">
        <v>3.4085002149075518</v>
      </c>
      <c r="K177">
        <v>3.7998695224913979</v>
      </c>
      <c r="L177">
        <v>3.9253902235977991</v>
      </c>
      <c r="M177">
        <v>3.5381856435843879</v>
      </c>
      <c r="N177">
        <v>3.5618595855051338</v>
      </c>
      <c r="O177">
        <v>0.17711711843438241</v>
      </c>
      <c r="P177">
        <v>5.6009350685844429E-2</v>
      </c>
      <c r="Q177">
        <v>175</v>
      </c>
      <c r="R177">
        <v>173</v>
      </c>
      <c r="S177">
        <v>189</v>
      </c>
      <c r="T177">
        <v>176</v>
      </c>
      <c r="U177">
        <v>166</v>
      </c>
      <c r="V177">
        <v>164</v>
      </c>
      <c r="W177">
        <v>192</v>
      </c>
      <c r="X177">
        <v>186</v>
      </c>
      <c r="Y177">
        <v>182</v>
      </c>
      <c r="Z177">
        <v>205</v>
      </c>
      <c r="AA177">
        <v>180.8</v>
      </c>
      <c r="AB177">
        <v>12.58570617804182</v>
      </c>
      <c r="AC177">
        <v>3.9799497484264799</v>
      </c>
      <c r="AD177">
        <v>18419.040627354279</v>
      </c>
      <c r="AE177">
        <v>23504.990331853191</v>
      </c>
      <c r="AF177">
        <v>19426.506020428558</v>
      </c>
      <c r="AG177">
        <v>21110.628177295439</v>
      </c>
      <c r="AH177">
        <v>19122.133227891751</v>
      </c>
      <c r="AI177">
        <v>17347.34944183176</v>
      </c>
      <c r="AJ177">
        <v>18170.876391800281</v>
      </c>
      <c r="AK177">
        <v>21246.852558862462</v>
      </c>
      <c r="AL177">
        <v>19358.58747091757</v>
      </c>
      <c r="AM177">
        <v>21353.343375196571</v>
      </c>
      <c r="AN177">
        <v>19906.03076234318</v>
      </c>
      <c r="AO177">
        <v>1862.1661739752849</v>
      </c>
      <c r="AP177">
        <v>588.86864914832677</v>
      </c>
    </row>
    <row r="178" spans="1:42">
      <c r="A178" t="s">
        <v>533</v>
      </c>
      <c r="B178">
        <v>45</v>
      </c>
      <c r="C178" t="s">
        <v>28</v>
      </c>
      <c r="D178">
        <v>2.8846883143313038</v>
      </c>
      <c r="E178">
        <v>2.5229402239252638</v>
      </c>
      <c r="F178">
        <v>2.5917180082370779</v>
      </c>
      <c r="G178">
        <v>2.9177454688670892</v>
      </c>
      <c r="H178">
        <v>3.017469354584859</v>
      </c>
      <c r="I178">
        <v>2.954539461722641</v>
      </c>
      <c r="J178">
        <v>2.6827858212721649</v>
      </c>
      <c r="K178">
        <v>2.551870728938554</v>
      </c>
      <c r="L178">
        <v>2.5762568163888901</v>
      </c>
      <c r="M178">
        <v>2.896454601857926</v>
      </c>
      <c r="N178">
        <v>2.7596468800125771</v>
      </c>
      <c r="O178">
        <v>0.19170087735397051</v>
      </c>
      <c r="P178">
        <v>6.0621140189113937E-2</v>
      </c>
      <c r="Q178">
        <v>92</v>
      </c>
      <c r="R178">
        <v>95</v>
      </c>
      <c r="S178">
        <v>89</v>
      </c>
      <c r="T178">
        <v>79</v>
      </c>
      <c r="U178">
        <v>107</v>
      </c>
      <c r="V178">
        <v>106</v>
      </c>
      <c r="W178">
        <v>97</v>
      </c>
      <c r="X178">
        <v>83</v>
      </c>
      <c r="Y178">
        <v>90</v>
      </c>
      <c r="Z178">
        <v>82</v>
      </c>
      <c r="AA178">
        <v>92</v>
      </c>
      <c r="AB178">
        <v>9.5335664307167267</v>
      </c>
      <c r="AC178">
        <v>3.0147784145586698</v>
      </c>
      <c r="AD178">
        <v>16280.34684857498</v>
      </c>
      <c r="AE178">
        <v>14610.905955936851</v>
      </c>
      <c r="AF178">
        <v>19906.522940224721</v>
      </c>
      <c r="AG178">
        <v>15026.415584468339</v>
      </c>
      <c r="AH178">
        <v>20056.44405310438</v>
      </c>
      <c r="AI178">
        <v>20443.765164867931</v>
      </c>
      <c r="AJ178">
        <v>16281.48929536082</v>
      </c>
      <c r="AK178">
        <v>18055.06847103349</v>
      </c>
      <c r="AL178">
        <v>15733.905643344449</v>
      </c>
      <c r="AM178">
        <v>16133.774831353659</v>
      </c>
      <c r="AN178">
        <v>17252.86387882696</v>
      </c>
      <c r="AO178">
        <v>2188.691072038217</v>
      </c>
      <c r="AP178">
        <v>692.12488821164322</v>
      </c>
    </row>
    <row r="179" spans="1:42">
      <c r="A179" t="s">
        <v>533</v>
      </c>
      <c r="B179">
        <v>45</v>
      </c>
      <c r="C179" t="s">
        <v>20</v>
      </c>
      <c r="D179">
        <v>2.5752591645492311</v>
      </c>
      <c r="E179">
        <v>2.6940016530538462</v>
      </c>
      <c r="F179">
        <v>2.314001695101886</v>
      </c>
      <c r="G179">
        <v>2.6052967417466242</v>
      </c>
      <c r="H179">
        <v>3.1588468838684851</v>
      </c>
      <c r="I179">
        <v>2.3941917944397262</v>
      </c>
      <c r="J179">
        <v>2.458668261881249</v>
      </c>
      <c r="K179">
        <v>2.333068583008334</v>
      </c>
      <c r="L179">
        <v>2.5201621220775872</v>
      </c>
      <c r="M179">
        <v>2.650497963206897</v>
      </c>
      <c r="N179">
        <v>2.5703994862933861</v>
      </c>
      <c r="O179">
        <v>0.24434211698125441</v>
      </c>
      <c r="P179">
        <v>7.7267761796806958E-2</v>
      </c>
      <c r="Q179">
        <v>65</v>
      </c>
      <c r="R179">
        <v>65</v>
      </c>
      <c r="S179">
        <v>53</v>
      </c>
      <c r="T179">
        <v>77</v>
      </c>
      <c r="U179">
        <v>66</v>
      </c>
      <c r="V179">
        <v>73</v>
      </c>
      <c r="W179">
        <v>64</v>
      </c>
      <c r="X179">
        <v>72</v>
      </c>
      <c r="Y179">
        <v>58</v>
      </c>
      <c r="Z179">
        <v>58</v>
      </c>
      <c r="AA179">
        <v>65.099999999999994</v>
      </c>
      <c r="AB179">
        <v>7.460265112953798</v>
      </c>
      <c r="AC179">
        <v>2.3591429705627331</v>
      </c>
      <c r="AD179">
        <v>18613.011980230771</v>
      </c>
      <c r="AE179">
        <v>18228.287885384609</v>
      </c>
      <c r="AF179">
        <v>17853.215544754719</v>
      </c>
      <c r="AG179">
        <v>18565.066729194801</v>
      </c>
      <c r="AH179">
        <v>15834.024938727271</v>
      </c>
      <c r="AI179">
        <v>17552.81013994521</v>
      </c>
      <c r="AJ179">
        <v>16881.053321718759</v>
      </c>
      <c r="AK179">
        <v>16249.005466759711</v>
      </c>
      <c r="AL179">
        <v>17926.9215057931</v>
      </c>
      <c r="AM179">
        <v>19317.262913620689</v>
      </c>
      <c r="AN179">
        <v>17702.066042612969</v>
      </c>
      <c r="AO179">
        <v>1097.019751306168</v>
      </c>
      <c r="AP179">
        <v>346.90810523189668</v>
      </c>
    </row>
    <row r="180" spans="1:42">
      <c r="A180" t="s">
        <v>533</v>
      </c>
      <c r="B180">
        <v>45</v>
      </c>
      <c r="C180" t="s">
        <v>80</v>
      </c>
      <c r="D180">
        <v>0.87055520465882374</v>
      </c>
      <c r="E180">
        <v>1.1371065023058819</v>
      </c>
      <c r="F180">
        <v>0.77849133816249994</v>
      </c>
      <c r="G180">
        <v>0.84884366106818188</v>
      </c>
      <c r="H180">
        <v>0.81769561814285718</v>
      </c>
      <c r="I180">
        <v>0.8540568032200001</v>
      </c>
      <c r="J180">
        <v>0.74301846813166661</v>
      </c>
      <c r="K180">
        <v>0.79090576122000011</v>
      </c>
      <c r="L180">
        <v>0.68485832244444445</v>
      </c>
      <c r="M180">
        <v>1.0172284440444439</v>
      </c>
      <c r="N180">
        <v>0.85427601233988015</v>
      </c>
      <c r="O180">
        <v>0.13292394535886581</v>
      </c>
      <c r="P180">
        <v>4.2034242290978373E-2</v>
      </c>
      <c r="Q180">
        <v>17</v>
      </c>
      <c r="R180">
        <v>17</v>
      </c>
      <c r="S180">
        <v>24</v>
      </c>
      <c r="T180">
        <v>22</v>
      </c>
      <c r="U180">
        <v>28</v>
      </c>
      <c r="V180">
        <v>15</v>
      </c>
      <c r="W180">
        <v>24</v>
      </c>
      <c r="X180">
        <v>20</v>
      </c>
      <c r="Y180">
        <v>18</v>
      </c>
      <c r="Z180">
        <v>18</v>
      </c>
      <c r="AA180">
        <v>20.3</v>
      </c>
      <c r="AB180">
        <v>4.0838435055444737</v>
      </c>
      <c r="AC180">
        <v>1.2914247085207009</v>
      </c>
      <c r="AD180">
        <v>9275.8550317647023</v>
      </c>
      <c r="AE180">
        <v>7455.1278523529418</v>
      </c>
      <c r="AF180">
        <v>7068.5497736666684</v>
      </c>
      <c r="AG180">
        <v>11634.02058109091</v>
      </c>
      <c r="AH180">
        <v>6947.1596716428567</v>
      </c>
      <c r="AI180">
        <v>7151.230286</v>
      </c>
      <c r="AJ180">
        <v>8127.8924456249979</v>
      </c>
      <c r="AK180">
        <v>6852.4472178000015</v>
      </c>
      <c r="AL180">
        <v>10466.58524911667</v>
      </c>
      <c r="AM180">
        <v>9077.0756592777798</v>
      </c>
      <c r="AN180">
        <v>8405.5943768337511</v>
      </c>
      <c r="AO180">
        <v>1658.633314879997</v>
      </c>
      <c r="AP180">
        <v>524.5059078056039</v>
      </c>
    </row>
    <row r="529" spans="24:24">
      <c r="X529" t="s">
        <v>626</v>
      </c>
    </row>
    <row r="751" spans="24:24">
      <c r="X751" t="s">
        <v>627</v>
      </c>
    </row>
    <row r="771" spans="23:23">
      <c r="W771" t="s">
        <v>628</v>
      </c>
    </row>
  </sheetData>
  <pageMargins left="0.75" right="0.75" top="1" bottom="1" header="0.5" footer="0.5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 filterMode="1"/>
  <dimension ref="A1:AZ47"/>
  <sheetViews>
    <sheetView workbookViewId="0">
      <selection activeCell="AE3" sqref="AE3:AE46"/>
    </sheetView>
  </sheetViews>
  <sheetFormatPr defaultRowHeight="15"/>
  <cols>
    <col min="2" max="27" width="13" style="28" hidden="1" customWidth="1"/>
    <col min="31" max="31" width="16.28515625" style="28" customWidth="1"/>
    <col min="49" max="49" width="17.85546875" style="28" customWidth="1"/>
  </cols>
  <sheetData>
    <row r="1" spans="1:52">
      <c r="A1" s="8" t="s">
        <v>151</v>
      </c>
      <c r="B1" s="8" t="s">
        <v>172</v>
      </c>
      <c r="C1" s="8" t="s">
        <v>213</v>
      </c>
      <c r="D1" s="8" t="s">
        <v>214</v>
      </c>
      <c r="E1" s="8" t="s">
        <v>215</v>
      </c>
      <c r="F1" s="8" t="s">
        <v>216</v>
      </c>
      <c r="G1" s="8" t="s">
        <v>217</v>
      </c>
      <c r="H1" s="8" t="s">
        <v>218</v>
      </c>
      <c r="I1" s="8" t="s">
        <v>219</v>
      </c>
      <c r="J1" s="8" t="s">
        <v>220</v>
      </c>
      <c r="K1" s="8" t="s">
        <v>221</v>
      </c>
      <c r="L1" s="8" t="s">
        <v>222</v>
      </c>
      <c r="M1" s="8" t="s">
        <v>223</v>
      </c>
      <c r="N1" s="8" t="s">
        <v>224</v>
      </c>
      <c r="O1" s="8" t="s">
        <v>225</v>
      </c>
      <c r="P1" s="8" t="s">
        <v>226</v>
      </c>
      <c r="Q1" s="8" t="s">
        <v>227</v>
      </c>
      <c r="R1" s="8" t="s">
        <v>228</v>
      </c>
      <c r="S1" s="8" t="s">
        <v>229</v>
      </c>
      <c r="T1" s="8" t="s">
        <v>230</v>
      </c>
      <c r="U1" s="8" t="s">
        <v>231</v>
      </c>
      <c r="V1" s="8" t="s">
        <v>232</v>
      </c>
      <c r="W1" s="8" t="s">
        <v>233</v>
      </c>
      <c r="X1" s="8" t="s">
        <v>234</v>
      </c>
      <c r="Y1" s="8" t="s">
        <v>235</v>
      </c>
      <c r="Z1" s="8" t="s">
        <v>236</v>
      </c>
      <c r="AA1" s="8" t="s">
        <v>237</v>
      </c>
      <c r="AB1" s="8" t="s">
        <v>150</v>
      </c>
      <c r="AC1" s="8" t="s">
        <v>238</v>
      </c>
      <c r="AD1" s="8" t="s">
        <v>239</v>
      </c>
      <c r="AE1" s="8" t="s">
        <v>242</v>
      </c>
      <c r="AF1" s="8" t="s">
        <v>243</v>
      </c>
      <c r="AG1" s="8" t="s">
        <v>240</v>
      </c>
      <c r="AH1" s="8" t="s">
        <v>160</v>
      </c>
      <c r="AI1" s="8" t="s">
        <v>161</v>
      </c>
      <c r="AJ1" s="8" t="s">
        <v>162</v>
      </c>
      <c r="AK1" s="8" t="s">
        <v>142</v>
      </c>
      <c r="AL1" s="8" t="s">
        <v>143</v>
      </c>
      <c r="AM1" s="8" t="s">
        <v>144</v>
      </c>
      <c r="AN1" s="8" t="s">
        <v>145</v>
      </c>
      <c r="AO1" s="8" t="s">
        <v>146</v>
      </c>
      <c r="AP1" s="8" t="s">
        <v>147</v>
      </c>
      <c r="AQ1" s="8" t="s">
        <v>163</v>
      </c>
      <c r="AR1" s="8" t="s">
        <v>168</v>
      </c>
      <c r="AS1" s="8" t="s">
        <v>169</v>
      </c>
      <c r="AT1" s="8" t="s">
        <v>152</v>
      </c>
      <c r="AU1" s="8" t="s">
        <v>153</v>
      </c>
      <c r="AV1" s="8" t="s">
        <v>154</v>
      </c>
      <c r="AW1" s="8" t="s">
        <v>155</v>
      </c>
      <c r="AX1" s="8" t="s">
        <v>244</v>
      </c>
      <c r="AY1" s="8" t="s">
        <v>245</v>
      </c>
      <c r="AZ1" s="8" t="s">
        <v>246</v>
      </c>
    </row>
    <row r="2" spans="1:52">
      <c r="A2" t="s">
        <v>158</v>
      </c>
      <c r="B2">
        <v>0</v>
      </c>
      <c r="C2">
        <v>101</v>
      </c>
      <c r="D2">
        <v>100</v>
      </c>
      <c r="E2">
        <v>0.312643</v>
      </c>
      <c r="F2">
        <v>0.32025300000000001</v>
      </c>
      <c r="G2">
        <v>0.31787399999999999</v>
      </c>
      <c r="H2">
        <v>0.31860899999999998</v>
      </c>
      <c r="I2">
        <v>0.32829199999999997</v>
      </c>
      <c r="J2">
        <v>0.31428400000000001</v>
      </c>
      <c r="K2">
        <v>0.31346200000000002</v>
      </c>
      <c r="L2">
        <v>0.32109900000000002</v>
      </c>
      <c r="M2">
        <v>0.30705500000000002</v>
      </c>
      <c r="N2">
        <v>0.31282399999999999</v>
      </c>
      <c r="O2">
        <v>0.31663950000000002</v>
      </c>
      <c r="P2">
        <v>5.8894045963917294E-3</v>
      </c>
      <c r="Q2">
        <v>1.862393258686254E-3</v>
      </c>
      <c r="R2">
        <v>0.30897999999999998</v>
      </c>
      <c r="S2">
        <v>0.32388699999999998</v>
      </c>
      <c r="T2">
        <v>0.33367999999999998</v>
      </c>
      <c r="U2">
        <v>0.33413199999999998</v>
      </c>
      <c r="V2">
        <v>0.27654499999999999</v>
      </c>
      <c r="W2">
        <v>0.30462600000000001</v>
      </c>
      <c r="X2">
        <v>0.32967000000000002</v>
      </c>
      <c r="Y2">
        <v>0.31300299999999998</v>
      </c>
      <c r="Z2">
        <v>0.30144300000000002</v>
      </c>
      <c r="AA2">
        <v>0.30559500000000001</v>
      </c>
      <c r="AB2">
        <v>0.31315609999999999</v>
      </c>
      <c r="AC2">
        <v>1.787004136319283E-2</v>
      </c>
      <c r="AD2">
        <v>5.651003258910956E-3</v>
      </c>
      <c r="AH2" t="s">
        <v>165</v>
      </c>
      <c r="AI2" t="s">
        <v>166</v>
      </c>
      <c r="AJ2" t="s">
        <v>167</v>
      </c>
      <c r="AK2">
        <v>0.3</v>
      </c>
      <c r="AL2">
        <v>0.8</v>
      </c>
      <c r="AM2">
        <v>0.8</v>
      </c>
      <c r="AN2">
        <v>0.04</v>
      </c>
      <c r="AO2">
        <v>0.6</v>
      </c>
      <c r="AP2">
        <v>6</v>
      </c>
      <c r="AQ2">
        <v>5000</v>
      </c>
      <c r="AR2" t="s">
        <v>534</v>
      </c>
      <c r="AS2" t="s">
        <v>535</v>
      </c>
      <c r="AT2" t="s">
        <v>159</v>
      </c>
      <c r="AU2" t="s">
        <v>20</v>
      </c>
      <c r="AV2" t="s">
        <v>28</v>
      </c>
    </row>
    <row r="3" spans="1:52">
      <c r="A3" t="s">
        <v>0</v>
      </c>
      <c r="B3">
        <v>1</v>
      </c>
      <c r="C3">
        <v>101</v>
      </c>
      <c r="D3">
        <v>100</v>
      </c>
      <c r="E3">
        <v>0.32969300000000001</v>
      </c>
      <c r="F3">
        <v>0.32615499999999997</v>
      </c>
      <c r="G3">
        <v>0.32407399999999997</v>
      </c>
      <c r="H3">
        <v>0.32309500000000002</v>
      </c>
      <c r="I3">
        <v>0.33010600000000001</v>
      </c>
      <c r="J3">
        <v>0.32623999999999997</v>
      </c>
      <c r="K3">
        <v>0.32557000000000003</v>
      </c>
      <c r="L3">
        <v>0.32745200000000002</v>
      </c>
      <c r="M3">
        <v>0.32666499999999998</v>
      </c>
      <c r="N3">
        <v>0.32646199999999997</v>
      </c>
      <c r="O3">
        <v>0.32655119999999999</v>
      </c>
      <c r="P3">
        <v>2.1765995293372498E-3</v>
      </c>
      <c r="Q3">
        <v>6.8830120667561921E-4</v>
      </c>
      <c r="R3">
        <v>0.31714399999999998</v>
      </c>
      <c r="S3">
        <v>0.32653599999999999</v>
      </c>
      <c r="T3">
        <v>0.33761099999999999</v>
      </c>
      <c r="U3">
        <v>0.330841</v>
      </c>
      <c r="V3">
        <v>0.27438699999999999</v>
      </c>
      <c r="W3">
        <v>0.31598900000000002</v>
      </c>
      <c r="X3">
        <v>0.34361700000000001</v>
      </c>
      <c r="Y3">
        <v>0.32166899999999998</v>
      </c>
      <c r="Z3">
        <v>0.31683099999999997</v>
      </c>
      <c r="AA3">
        <v>0.311228</v>
      </c>
      <c r="AB3">
        <v>0.31958530000000002</v>
      </c>
      <c r="AC3">
        <v>1.8917961947137261E-2</v>
      </c>
      <c r="AD3">
        <v>5.982384844134765E-3</v>
      </c>
      <c r="AE3">
        <v>2.5749072860278028</v>
      </c>
      <c r="AF3">
        <v>2.994575126116494E-2</v>
      </c>
      <c r="AG3" t="s">
        <v>250</v>
      </c>
      <c r="AH3" t="s">
        <v>165</v>
      </c>
      <c r="AI3" t="s">
        <v>166</v>
      </c>
      <c r="AJ3" t="s">
        <v>167</v>
      </c>
      <c r="AK3">
        <v>0.3</v>
      </c>
      <c r="AL3">
        <v>0.8</v>
      </c>
      <c r="AM3">
        <v>0.8</v>
      </c>
      <c r="AN3">
        <v>0.04</v>
      </c>
      <c r="AO3">
        <v>0.6</v>
      </c>
      <c r="AP3">
        <v>6</v>
      </c>
      <c r="AQ3">
        <v>5000</v>
      </c>
      <c r="AR3" t="s">
        <v>536</v>
      </c>
      <c r="AS3" t="s">
        <v>537</v>
      </c>
      <c r="AT3" t="s">
        <v>159</v>
      </c>
      <c r="AU3" t="s">
        <v>20</v>
      </c>
      <c r="AV3" t="s">
        <v>28</v>
      </c>
      <c r="AW3" t="s">
        <v>0</v>
      </c>
      <c r="AX3">
        <v>1.7183058371926331E-2</v>
      </c>
      <c r="AY3">
        <v>2.087066844474498E-3</v>
      </c>
      <c r="AZ3">
        <v>3.2279049899378173E-2</v>
      </c>
    </row>
    <row r="4" spans="1:52">
      <c r="A4" t="s">
        <v>2</v>
      </c>
      <c r="B4">
        <v>2</v>
      </c>
      <c r="C4">
        <v>101</v>
      </c>
      <c r="D4">
        <v>100</v>
      </c>
      <c r="E4">
        <v>0.32760299999999998</v>
      </c>
      <c r="F4">
        <v>0.32350600000000002</v>
      </c>
      <c r="G4">
        <v>0.32389099999999998</v>
      </c>
      <c r="H4">
        <v>0.31762299999999999</v>
      </c>
      <c r="I4">
        <v>0.32962200000000003</v>
      </c>
      <c r="J4">
        <v>0.32778400000000002</v>
      </c>
      <c r="K4">
        <v>0.326241</v>
      </c>
      <c r="L4">
        <v>0.32498100000000002</v>
      </c>
      <c r="M4">
        <v>0.32651799999999997</v>
      </c>
      <c r="N4">
        <v>0.32563399999999998</v>
      </c>
      <c r="O4">
        <v>0.32534030000000003</v>
      </c>
      <c r="P4">
        <v>3.2805805058793431E-3</v>
      </c>
      <c r="Q4">
        <v>1.037410644612613E-3</v>
      </c>
      <c r="R4">
        <v>0.31654300000000002</v>
      </c>
      <c r="S4">
        <v>0.325876</v>
      </c>
      <c r="T4">
        <v>0.33729799999999999</v>
      </c>
      <c r="U4">
        <v>0.32473400000000002</v>
      </c>
      <c r="V4">
        <v>0.28012199999999998</v>
      </c>
      <c r="W4">
        <v>0.31683800000000001</v>
      </c>
      <c r="X4">
        <v>0.34172599999999997</v>
      </c>
      <c r="Y4">
        <v>0.31869900000000001</v>
      </c>
      <c r="Z4">
        <v>0.31633299999999998</v>
      </c>
      <c r="AA4">
        <v>0.312967</v>
      </c>
      <c r="AB4">
        <v>0.3191136</v>
      </c>
      <c r="AC4">
        <v>1.665708897603527E-2</v>
      </c>
      <c r="AD4">
        <v>5.2674340352353343E-3</v>
      </c>
      <c r="AE4">
        <v>2.3465691479821902</v>
      </c>
      <c r="AF4">
        <v>4.3549153349931258E-2</v>
      </c>
      <c r="AG4" t="s">
        <v>250</v>
      </c>
      <c r="AH4" t="s">
        <v>165</v>
      </c>
      <c r="AI4" t="s">
        <v>166</v>
      </c>
      <c r="AJ4" t="s">
        <v>167</v>
      </c>
      <c r="AK4">
        <v>0.3</v>
      </c>
      <c r="AL4">
        <v>0.8</v>
      </c>
      <c r="AM4">
        <v>0.8</v>
      </c>
      <c r="AN4">
        <v>0.04</v>
      </c>
      <c r="AO4">
        <v>0.6</v>
      </c>
      <c r="AP4">
        <v>6</v>
      </c>
      <c r="AQ4">
        <v>5000</v>
      </c>
      <c r="AR4" t="s">
        <v>538</v>
      </c>
      <c r="AS4" t="s">
        <v>539</v>
      </c>
      <c r="AT4" t="s">
        <v>159</v>
      </c>
      <c r="AU4" t="s">
        <v>20</v>
      </c>
      <c r="AV4" t="s">
        <v>28</v>
      </c>
      <c r="AW4" t="s">
        <v>2</v>
      </c>
      <c r="AX4">
        <v>1.5046758371926341E-2</v>
      </c>
      <c r="AY4">
        <v>5.4126968587782896E-4</v>
      </c>
      <c r="AZ4">
        <v>2.9552247057974861E-2</v>
      </c>
    </row>
    <row r="5" spans="1:52" hidden="1">
      <c r="A5" t="s">
        <v>500</v>
      </c>
      <c r="B5">
        <v>3</v>
      </c>
      <c r="C5">
        <v>101</v>
      </c>
      <c r="D5">
        <v>100</v>
      </c>
      <c r="E5">
        <v>0.32529000000000002</v>
      </c>
      <c r="F5">
        <v>0.32119799999999998</v>
      </c>
      <c r="G5">
        <v>0.321187</v>
      </c>
      <c r="H5">
        <v>0.31672699999999998</v>
      </c>
      <c r="I5">
        <v>0.327268</v>
      </c>
      <c r="J5">
        <v>0.32451099999999999</v>
      </c>
      <c r="K5">
        <v>0.32300800000000002</v>
      </c>
      <c r="L5">
        <v>0.32275999999999999</v>
      </c>
      <c r="M5">
        <v>0.32382899999999998</v>
      </c>
      <c r="N5">
        <v>0.32370199999999999</v>
      </c>
      <c r="O5">
        <v>0.32294800000000001</v>
      </c>
      <c r="P5">
        <v>2.8448475061650272E-3</v>
      </c>
      <c r="Q5">
        <v>8.9961977153313907E-4</v>
      </c>
      <c r="R5">
        <v>0.31664799999999999</v>
      </c>
      <c r="S5">
        <v>0.32404500000000003</v>
      </c>
      <c r="T5">
        <v>0.33630100000000002</v>
      </c>
      <c r="U5">
        <v>0.32250000000000001</v>
      </c>
      <c r="V5">
        <v>0.27488800000000002</v>
      </c>
      <c r="W5">
        <v>0.31220900000000001</v>
      </c>
      <c r="X5">
        <v>0.34026499999999998</v>
      </c>
      <c r="Y5">
        <v>0.31634000000000001</v>
      </c>
      <c r="Z5">
        <v>0.31360500000000002</v>
      </c>
      <c r="AA5">
        <v>0.311116</v>
      </c>
      <c r="AB5">
        <v>0.31679170000000001</v>
      </c>
      <c r="AC5">
        <v>1.77523650133346E-2</v>
      </c>
      <c r="AD5">
        <v>5.6137907296822734E-3</v>
      </c>
      <c r="AE5">
        <v>2.1594340513182591</v>
      </c>
      <c r="AF5">
        <v>5.912191018373103E-2</v>
      </c>
      <c r="AG5" t="s">
        <v>410</v>
      </c>
      <c r="AH5" t="s">
        <v>165</v>
      </c>
      <c r="AI5" t="s">
        <v>166</v>
      </c>
      <c r="AJ5" t="s">
        <v>167</v>
      </c>
      <c r="AK5">
        <v>0.3</v>
      </c>
      <c r="AL5">
        <v>0.8</v>
      </c>
      <c r="AM5">
        <v>0.8</v>
      </c>
      <c r="AN5">
        <v>0.04</v>
      </c>
      <c r="AO5">
        <v>0.6</v>
      </c>
      <c r="AP5">
        <v>6</v>
      </c>
      <c r="AQ5">
        <v>5000</v>
      </c>
      <c r="AR5" t="s">
        <v>540</v>
      </c>
      <c r="AS5" t="s">
        <v>541</v>
      </c>
      <c r="AT5" t="s">
        <v>159</v>
      </c>
      <c r="AU5" t="s">
        <v>20</v>
      </c>
      <c r="AV5" t="s">
        <v>28</v>
      </c>
      <c r="AW5" t="s">
        <v>4</v>
      </c>
      <c r="AX5">
        <v>1.506765837192635E-2</v>
      </c>
      <c r="AY5">
        <v>-7.1676037009520133E-4</v>
      </c>
      <c r="AZ5">
        <v>3.0852077113947891E-2</v>
      </c>
    </row>
    <row r="6" spans="1:52" hidden="1">
      <c r="A6" t="s">
        <v>501</v>
      </c>
      <c r="B6">
        <v>4</v>
      </c>
      <c r="C6">
        <v>101</v>
      </c>
      <c r="D6">
        <v>100</v>
      </c>
      <c r="E6">
        <v>0.32529000000000002</v>
      </c>
      <c r="F6">
        <v>0.32119799999999998</v>
      </c>
      <c r="G6">
        <v>0.32075500000000001</v>
      </c>
      <c r="H6">
        <v>0.31672699999999998</v>
      </c>
      <c r="I6">
        <v>0.32688299999999998</v>
      </c>
      <c r="J6">
        <v>0.32451099999999999</v>
      </c>
      <c r="K6">
        <v>0.32300800000000002</v>
      </c>
      <c r="L6">
        <v>0.32270900000000002</v>
      </c>
      <c r="M6">
        <v>0.32382899999999998</v>
      </c>
      <c r="N6">
        <v>0.32370199999999999</v>
      </c>
      <c r="O6">
        <v>0.32286120000000001</v>
      </c>
      <c r="P6">
        <v>2.8149364232015399E-3</v>
      </c>
      <c r="Q6">
        <v>8.9016105658845115E-4</v>
      </c>
      <c r="R6">
        <v>0.31664799999999999</v>
      </c>
      <c r="S6">
        <v>0.32404500000000003</v>
      </c>
      <c r="T6">
        <v>0.33527400000000002</v>
      </c>
      <c r="U6">
        <v>0.32250000000000001</v>
      </c>
      <c r="V6">
        <v>0.27574900000000002</v>
      </c>
      <c r="W6">
        <v>0.31220900000000001</v>
      </c>
      <c r="X6">
        <v>0.34026499999999998</v>
      </c>
      <c r="Y6">
        <v>0.31662899999999999</v>
      </c>
      <c r="Z6">
        <v>0.31360500000000002</v>
      </c>
      <c r="AA6">
        <v>0.311116</v>
      </c>
      <c r="AB6">
        <v>0.31680399999999997</v>
      </c>
      <c r="AC6">
        <v>1.7402761192153129E-2</v>
      </c>
      <c r="AD6">
        <v>5.503236294319108E-3</v>
      </c>
      <c r="AE6">
        <v>2.1675137520454508</v>
      </c>
      <c r="AF6">
        <v>5.8349260724068992E-2</v>
      </c>
      <c r="AG6" t="s">
        <v>410</v>
      </c>
      <c r="AH6" t="s">
        <v>165</v>
      </c>
      <c r="AI6" t="s">
        <v>166</v>
      </c>
      <c r="AJ6" t="s">
        <v>167</v>
      </c>
      <c r="AK6">
        <v>0.3</v>
      </c>
      <c r="AL6">
        <v>0.8</v>
      </c>
      <c r="AM6">
        <v>0.8</v>
      </c>
      <c r="AN6">
        <v>0.04</v>
      </c>
      <c r="AO6">
        <v>0.6</v>
      </c>
      <c r="AP6">
        <v>6</v>
      </c>
      <c r="AQ6">
        <v>5000</v>
      </c>
      <c r="AR6" t="s">
        <v>542</v>
      </c>
      <c r="AS6" t="s">
        <v>543</v>
      </c>
      <c r="AT6" t="s">
        <v>159</v>
      </c>
      <c r="AU6" t="s">
        <v>20</v>
      </c>
      <c r="AV6" t="s">
        <v>28</v>
      </c>
      <c r="AW6" t="s">
        <v>6</v>
      </c>
      <c r="AX6">
        <v>1.4907758371926341E-2</v>
      </c>
      <c r="AY6">
        <v>-6.5093985992598427E-4</v>
      </c>
      <c r="AZ6">
        <v>3.0466456603778669E-2</v>
      </c>
    </row>
    <row r="7" spans="1:52" hidden="1">
      <c r="A7" t="s">
        <v>502</v>
      </c>
      <c r="B7">
        <v>5</v>
      </c>
      <c r="C7">
        <v>101</v>
      </c>
      <c r="D7">
        <v>100</v>
      </c>
      <c r="E7">
        <v>0.32615</v>
      </c>
      <c r="F7">
        <v>0.32148900000000002</v>
      </c>
      <c r="G7">
        <v>0.32262299999999999</v>
      </c>
      <c r="H7">
        <v>0.31706800000000002</v>
      </c>
      <c r="I7">
        <v>0.32911499999999999</v>
      </c>
      <c r="J7">
        <v>0.325652</v>
      </c>
      <c r="K7">
        <v>0.324212</v>
      </c>
      <c r="L7">
        <v>0.32424500000000001</v>
      </c>
      <c r="M7">
        <v>0.32633000000000001</v>
      </c>
      <c r="N7">
        <v>0.325048</v>
      </c>
      <c r="O7">
        <v>0.32419320000000001</v>
      </c>
      <c r="P7">
        <v>3.2664560068129682E-3</v>
      </c>
      <c r="Q7">
        <v>1.0329440858267459E-3</v>
      </c>
      <c r="R7">
        <v>0.317548</v>
      </c>
      <c r="S7">
        <v>0.32497399999999999</v>
      </c>
      <c r="T7">
        <v>0.33839000000000002</v>
      </c>
      <c r="U7">
        <v>0.32281599999999999</v>
      </c>
      <c r="V7">
        <v>0.276057</v>
      </c>
      <c r="W7">
        <v>0.313498</v>
      </c>
      <c r="X7">
        <v>0.34060800000000002</v>
      </c>
      <c r="Y7">
        <v>0.31667800000000002</v>
      </c>
      <c r="Z7">
        <v>0.31411</v>
      </c>
      <c r="AA7">
        <v>0.31207400000000002</v>
      </c>
      <c r="AB7">
        <v>0.31767529999999999</v>
      </c>
      <c r="AC7">
        <v>1.773049730486367E-2</v>
      </c>
      <c r="AD7">
        <v>5.6068755530846032E-3</v>
      </c>
      <c r="AE7">
        <v>2.2197113041921641</v>
      </c>
      <c r="AF7">
        <v>5.3589290604891593E-2</v>
      </c>
      <c r="AG7" t="s">
        <v>410</v>
      </c>
      <c r="AH7" t="s">
        <v>165</v>
      </c>
      <c r="AI7" t="s">
        <v>166</v>
      </c>
      <c r="AJ7" t="s">
        <v>167</v>
      </c>
      <c r="AK7">
        <v>0.3</v>
      </c>
      <c r="AL7">
        <v>0.8</v>
      </c>
      <c r="AM7">
        <v>0.8</v>
      </c>
      <c r="AN7">
        <v>0.04</v>
      </c>
      <c r="AO7">
        <v>0.6</v>
      </c>
      <c r="AP7">
        <v>6</v>
      </c>
      <c r="AQ7">
        <v>5000</v>
      </c>
      <c r="AR7" t="s">
        <v>544</v>
      </c>
      <c r="AS7" t="s">
        <v>545</v>
      </c>
      <c r="AT7" t="s">
        <v>159</v>
      </c>
      <c r="AU7" t="s">
        <v>20</v>
      </c>
      <c r="AV7" t="s">
        <v>28</v>
      </c>
      <c r="AW7" t="s">
        <v>8</v>
      </c>
      <c r="AX7">
        <v>1.526805837192635E-2</v>
      </c>
      <c r="AY7">
        <v>-2.9195951957630169E-4</v>
      </c>
      <c r="AZ7">
        <v>3.0828076263429E-2</v>
      </c>
    </row>
    <row r="8" spans="1:52" hidden="1">
      <c r="A8" t="s">
        <v>503</v>
      </c>
      <c r="B8">
        <v>6</v>
      </c>
      <c r="C8">
        <v>101</v>
      </c>
      <c r="D8">
        <v>100</v>
      </c>
      <c r="E8">
        <v>0.32529000000000002</v>
      </c>
      <c r="F8">
        <v>0.32119799999999998</v>
      </c>
      <c r="G8">
        <v>0.32141900000000001</v>
      </c>
      <c r="H8">
        <v>0.31672699999999998</v>
      </c>
      <c r="I8">
        <v>0.32688299999999998</v>
      </c>
      <c r="J8">
        <v>0.32451099999999999</v>
      </c>
      <c r="K8">
        <v>0.32343699999999997</v>
      </c>
      <c r="L8">
        <v>0.32273000000000002</v>
      </c>
      <c r="M8">
        <v>0.32382899999999998</v>
      </c>
      <c r="N8">
        <v>0.32363700000000001</v>
      </c>
      <c r="O8">
        <v>0.32296609999999998</v>
      </c>
      <c r="P8">
        <v>2.769829334894924E-3</v>
      </c>
      <c r="Q8">
        <v>8.75896942821726E-4</v>
      </c>
      <c r="R8">
        <v>0.31664799999999999</v>
      </c>
      <c r="S8">
        <v>0.32404500000000003</v>
      </c>
      <c r="T8">
        <v>0.33532800000000001</v>
      </c>
      <c r="U8">
        <v>0.32250000000000001</v>
      </c>
      <c r="V8">
        <v>0.27574900000000002</v>
      </c>
      <c r="W8">
        <v>0.31220900000000001</v>
      </c>
      <c r="X8">
        <v>0.34032400000000002</v>
      </c>
      <c r="Y8">
        <v>0.31670599999999999</v>
      </c>
      <c r="Z8">
        <v>0.31360500000000002</v>
      </c>
      <c r="AA8">
        <v>0.31098900000000002</v>
      </c>
      <c r="AB8">
        <v>0.31681029999999999</v>
      </c>
      <c r="AC8">
        <v>1.7422571222730339E-2</v>
      </c>
      <c r="AD8">
        <v>5.5095007760332633E-3</v>
      </c>
      <c r="AE8">
        <v>2.172023143207896</v>
      </c>
      <c r="AF8">
        <v>5.7922309538565919E-2</v>
      </c>
      <c r="AG8" t="s">
        <v>410</v>
      </c>
      <c r="AH8" t="s">
        <v>165</v>
      </c>
      <c r="AI8" t="s">
        <v>166</v>
      </c>
      <c r="AJ8" t="s">
        <v>167</v>
      </c>
      <c r="AK8">
        <v>0.3</v>
      </c>
      <c r="AL8">
        <v>0.8</v>
      </c>
      <c r="AM8">
        <v>0.8</v>
      </c>
      <c r="AN8">
        <v>0.04</v>
      </c>
      <c r="AO8">
        <v>0.6</v>
      </c>
      <c r="AP8">
        <v>6</v>
      </c>
      <c r="AQ8">
        <v>5000</v>
      </c>
      <c r="AR8" t="s">
        <v>546</v>
      </c>
      <c r="AS8" t="s">
        <v>547</v>
      </c>
      <c r="AT8" t="s">
        <v>159</v>
      </c>
      <c r="AU8" t="s">
        <v>20</v>
      </c>
      <c r="AV8" t="s">
        <v>28</v>
      </c>
      <c r="AW8" t="s">
        <v>10</v>
      </c>
      <c r="AX8">
        <v>1.493945837192634E-2</v>
      </c>
      <c r="AY8">
        <v>-6.1995353821153384E-4</v>
      </c>
      <c r="AZ8">
        <v>3.049887028206422E-2</v>
      </c>
    </row>
    <row r="9" spans="1:52" hidden="1">
      <c r="A9" t="s">
        <v>504</v>
      </c>
      <c r="B9">
        <v>7</v>
      </c>
      <c r="C9">
        <v>101</v>
      </c>
      <c r="D9">
        <v>100</v>
      </c>
      <c r="E9">
        <v>0.32529000000000002</v>
      </c>
      <c r="F9">
        <v>0.32119799999999998</v>
      </c>
      <c r="G9">
        <v>0.32075500000000001</v>
      </c>
      <c r="H9">
        <v>0.31672699999999998</v>
      </c>
      <c r="I9">
        <v>0.32688299999999998</v>
      </c>
      <c r="J9">
        <v>0.32451099999999999</v>
      </c>
      <c r="K9">
        <v>0.32300800000000002</v>
      </c>
      <c r="L9">
        <v>0.32286199999999998</v>
      </c>
      <c r="M9">
        <v>0.32420900000000002</v>
      </c>
      <c r="N9">
        <v>0.32370199999999999</v>
      </c>
      <c r="O9">
        <v>0.32291449999999999</v>
      </c>
      <c r="P9">
        <v>2.831237626904536E-3</v>
      </c>
      <c r="Q9">
        <v>8.9531594981883495E-4</v>
      </c>
      <c r="R9">
        <v>0.31664799999999999</v>
      </c>
      <c r="S9">
        <v>0.32404500000000003</v>
      </c>
      <c r="T9">
        <v>0.33527400000000002</v>
      </c>
      <c r="U9">
        <v>0.32250000000000001</v>
      </c>
      <c r="V9">
        <v>0.27574900000000002</v>
      </c>
      <c r="W9">
        <v>0.31220900000000001</v>
      </c>
      <c r="X9">
        <v>0.34026499999999998</v>
      </c>
      <c r="Y9">
        <v>0.31654599999999999</v>
      </c>
      <c r="Z9">
        <v>0.31345800000000001</v>
      </c>
      <c r="AA9">
        <v>0.311116</v>
      </c>
      <c r="AB9">
        <v>0.31678099999999998</v>
      </c>
      <c r="AC9">
        <v>1.740593014527584E-2</v>
      </c>
      <c r="AD9">
        <v>5.5042384052857137E-3</v>
      </c>
      <c r="AE9">
        <v>2.1607923213338101</v>
      </c>
      <c r="AF9">
        <v>5.899132968894838E-2</v>
      </c>
      <c r="AG9" t="s">
        <v>410</v>
      </c>
      <c r="AH9" t="s">
        <v>165</v>
      </c>
      <c r="AI9" t="s">
        <v>166</v>
      </c>
      <c r="AJ9" t="s">
        <v>167</v>
      </c>
      <c r="AK9">
        <v>0.3</v>
      </c>
      <c r="AL9">
        <v>0.8</v>
      </c>
      <c r="AM9">
        <v>0.8</v>
      </c>
      <c r="AN9">
        <v>0.04</v>
      </c>
      <c r="AO9">
        <v>0.6</v>
      </c>
      <c r="AP9">
        <v>6</v>
      </c>
      <c r="AQ9">
        <v>5000</v>
      </c>
      <c r="AR9" t="s">
        <v>548</v>
      </c>
      <c r="AS9" t="s">
        <v>549</v>
      </c>
      <c r="AT9" t="s">
        <v>159</v>
      </c>
      <c r="AU9" t="s">
        <v>20</v>
      </c>
      <c r="AV9" t="s">
        <v>28</v>
      </c>
      <c r="AW9" t="s">
        <v>12</v>
      </c>
      <c r="AX9">
        <v>1.488475837192634E-2</v>
      </c>
      <c r="AY9">
        <v>-6.9825829944785908E-4</v>
      </c>
      <c r="AZ9">
        <v>3.046777504330055E-2</v>
      </c>
    </row>
    <row r="10" spans="1:52" hidden="1">
      <c r="A10" t="s">
        <v>505</v>
      </c>
      <c r="B10">
        <v>8</v>
      </c>
      <c r="C10">
        <v>101</v>
      </c>
      <c r="D10">
        <v>100</v>
      </c>
      <c r="E10">
        <v>0.325519</v>
      </c>
      <c r="F10">
        <v>0.321384</v>
      </c>
      <c r="G10">
        <v>0.320967</v>
      </c>
      <c r="H10">
        <v>0.31672699999999998</v>
      </c>
      <c r="I10">
        <v>0.32721600000000001</v>
      </c>
      <c r="J10">
        <v>0.32451099999999999</v>
      </c>
      <c r="K10">
        <v>0.32311400000000001</v>
      </c>
      <c r="L10">
        <v>0.32270900000000002</v>
      </c>
      <c r="M10">
        <v>0.32382899999999998</v>
      </c>
      <c r="N10">
        <v>0.32370199999999999</v>
      </c>
      <c r="O10">
        <v>0.32296780000000003</v>
      </c>
      <c r="P10">
        <v>2.8628960783716158E-3</v>
      </c>
      <c r="Q10">
        <v>9.0532723120182249E-4</v>
      </c>
      <c r="R10">
        <v>0.31665900000000002</v>
      </c>
      <c r="S10">
        <v>0.32400299999999999</v>
      </c>
      <c r="T10">
        <v>0.33497900000000003</v>
      </c>
      <c r="U10">
        <v>0.32250000000000001</v>
      </c>
      <c r="V10">
        <v>0.27599699999999999</v>
      </c>
      <c r="W10">
        <v>0.31220900000000001</v>
      </c>
      <c r="X10">
        <v>0.34033400000000003</v>
      </c>
      <c r="Y10">
        <v>0.31662899999999999</v>
      </c>
      <c r="Z10">
        <v>0.31360500000000002</v>
      </c>
      <c r="AA10">
        <v>0.311116</v>
      </c>
      <c r="AB10">
        <v>0.3168031</v>
      </c>
      <c r="AC10">
        <v>1.7311606263814269E-2</v>
      </c>
      <c r="AD10">
        <v>5.4744105749690844E-3</v>
      </c>
      <c r="AE10">
        <v>2.165827522980218</v>
      </c>
      <c r="AF10">
        <v>5.8509697973455843E-2</v>
      </c>
      <c r="AG10" t="s">
        <v>410</v>
      </c>
      <c r="AH10" t="s">
        <v>165</v>
      </c>
      <c r="AI10" t="s">
        <v>166</v>
      </c>
      <c r="AJ10" t="s">
        <v>167</v>
      </c>
      <c r="AK10">
        <v>0.3</v>
      </c>
      <c r="AL10">
        <v>0.8</v>
      </c>
      <c r="AM10">
        <v>0.8</v>
      </c>
      <c r="AN10">
        <v>0.04</v>
      </c>
      <c r="AO10">
        <v>0.6</v>
      </c>
      <c r="AP10">
        <v>6</v>
      </c>
      <c r="AQ10">
        <v>5000</v>
      </c>
      <c r="AR10" t="s">
        <v>550</v>
      </c>
      <c r="AS10" t="s">
        <v>551</v>
      </c>
      <c r="AT10" t="s">
        <v>159</v>
      </c>
      <c r="AU10" t="s">
        <v>20</v>
      </c>
      <c r="AV10" t="s">
        <v>28</v>
      </c>
      <c r="AW10" t="s">
        <v>14</v>
      </c>
      <c r="AX10">
        <v>1.4857258371926359E-2</v>
      </c>
      <c r="AY10">
        <v>-6.608071656745082E-4</v>
      </c>
      <c r="AZ10">
        <v>3.037532390952722E-2</v>
      </c>
    </row>
    <row r="11" spans="1:52">
      <c r="A11" t="s">
        <v>506</v>
      </c>
      <c r="B11">
        <v>9</v>
      </c>
      <c r="C11">
        <v>101</v>
      </c>
      <c r="D11">
        <v>100</v>
      </c>
      <c r="E11">
        <v>0.32911699999999999</v>
      </c>
      <c r="F11">
        <v>0.32681399999999999</v>
      </c>
      <c r="G11">
        <v>0.32561800000000002</v>
      </c>
      <c r="H11">
        <v>0.32355899999999999</v>
      </c>
      <c r="I11">
        <v>0.331457</v>
      </c>
      <c r="J11">
        <v>0.32877200000000001</v>
      </c>
      <c r="K11">
        <v>0.32722499999999999</v>
      </c>
      <c r="L11">
        <v>0.32785199999999998</v>
      </c>
      <c r="M11">
        <v>0.32731399999999999</v>
      </c>
      <c r="N11">
        <v>0.32775799999999999</v>
      </c>
      <c r="O11">
        <v>0.32754860000000002</v>
      </c>
      <c r="P11">
        <v>2.1005711498436612E-3</v>
      </c>
      <c r="Q11">
        <v>6.6425892207448169E-4</v>
      </c>
      <c r="R11">
        <v>0.31752900000000001</v>
      </c>
      <c r="S11">
        <v>0.32350600000000002</v>
      </c>
      <c r="T11">
        <v>0.33923599999999998</v>
      </c>
      <c r="U11">
        <v>0.33019999999999999</v>
      </c>
      <c r="V11">
        <v>0.28161000000000003</v>
      </c>
      <c r="W11">
        <v>0.31835599999999997</v>
      </c>
      <c r="X11">
        <v>0.34484399999999998</v>
      </c>
      <c r="Y11">
        <v>0.31987199999999999</v>
      </c>
      <c r="Z11">
        <v>0.322903</v>
      </c>
      <c r="AA11">
        <v>0.31079099999999998</v>
      </c>
      <c r="AB11">
        <v>0.32088470000000002</v>
      </c>
      <c r="AC11">
        <v>1.7229184794347589E-2</v>
      </c>
      <c r="AD11">
        <v>5.4483466178078099E-3</v>
      </c>
      <c r="AE11">
        <v>2.6930678824336698</v>
      </c>
      <c r="AF11">
        <v>2.4672226088321429E-2</v>
      </c>
      <c r="AG11" t="s">
        <v>250</v>
      </c>
      <c r="AH11" t="s">
        <v>165</v>
      </c>
      <c r="AI11" t="s">
        <v>166</v>
      </c>
      <c r="AJ11" t="s">
        <v>167</v>
      </c>
      <c r="AK11">
        <v>0.3</v>
      </c>
      <c r="AL11">
        <v>0.8</v>
      </c>
      <c r="AM11">
        <v>0.8</v>
      </c>
      <c r="AN11">
        <v>0.04</v>
      </c>
      <c r="AO11">
        <v>0.6</v>
      </c>
      <c r="AP11">
        <v>6</v>
      </c>
      <c r="AQ11">
        <v>5000</v>
      </c>
      <c r="AR11" t="s">
        <v>552</v>
      </c>
      <c r="AS11" t="s">
        <v>553</v>
      </c>
      <c r="AT11" t="s">
        <v>159</v>
      </c>
      <c r="AU11" t="s">
        <v>20</v>
      </c>
      <c r="AV11" t="s">
        <v>28</v>
      </c>
      <c r="AW11" t="s">
        <v>16</v>
      </c>
      <c r="AX11">
        <v>1.6651858371926349E-2</v>
      </c>
      <c r="AY11">
        <v>2.6644201292033618E-3</v>
      </c>
      <c r="AZ11">
        <v>3.0639296614649331E-2</v>
      </c>
    </row>
    <row r="12" spans="1:52">
      <c r="A12" t="s">
        <v>507</v>
      </c>
      <c r="B12">
        <v>10</v>
      </c>
      <c r="C12">
        <v>101</v>
      </c>
      <c r="D12">
        <v>100</v>
      </c>
      <c r="E12">
        <v>0.32627200000000001</v>
      </c>
      <c r="F12">
        <v>0.32200499999999999</v>
      </c>
      <c r="G12">
        <v>0.32203799999999999</v>
      </c>
      <c r="H12">
        <v>0.31900299999999998</v>
      </c>
      <c r="I12">
        <v>0.32752900000000001</v>
      </c>
      <c r="J12">
        <v>0.32504499999999997</v>
      </c>
      <c r="K12">
        <v>0.32421499999999998</v>
      </c>
      <c r="L12">
        <v>0.32333400000000001</v>
      </c>
      <c r="M12">
        <v>0.32516099999999998</v>
      </c>
      <c r="N12">
        <v>0.32432299999999997</v>
      </c>
      <c r="O12">
        <v>0.32389250000000003</v>
      </c>
      <c r="P12">
        <v>2.4343330480624168E-3</v>
      </c>
      <c r="Q12">
        <v>7.6980370152973784E-4</v>
      </c>
      <c r="R12">
        <v>0.317164</v>
      </c>
      <c r="S12">
        <v>0.32503799999999999</v>
      </c>
      <c r="T12">
        <v>0.336561</v>
      </c>
      <c r="U12">
        <v>0.32517400000000002</v>
      </c>
      <c r="V12">
        <v>0.274839</v>
      </c>
      <c r="W12">
        <v>0.31331500000000001</v>
      </c>
      <c r="X12">
        <v>0.34026099999999998</v>
      </c>
      <c r="Y12">
        <v>0.31632199999999999</v>
      </c>
      <c r="Z12">
        <v>0.31485099999999999</v>
      </c>
      <c r="AA12">
        <v>0.31028600000000001</v>
      </c>
      <c r="AB12">
        <v>0.31738110000000003</v>
      </c>
      <c r="AC12">
        <v>1.7935036823987231E-2</v>
      </c>
      <c r="AD12">
        <v>5.671556628279205E-3</v>
      </c>
      <c r="AE12">
        <v>2.302990240989184</v>
      </c>
      <c r="AF12">
        <v>4.6769978262474421E-2</v>
      </c>
      <c r="AG12" t="s">
        <v>250</v>
      </c>
      <c r="AH12" t="s">
        <v>165</v>
      </c>
      <c r="AI12" t="s">
        <v>166</v>
      </c>
      <c r="AJ12" t="s">
        <v>167</v>
      </c>
      <c r="AK12">
        <v>0.3</v>
      </c>
      <c r="AL12">
        <v>0.8</v>
      </c>
      <c r="AM12">
        <v>0.8</v>
      </c>
      <c r="AN12">
        <v>0.04</v>
      </c>
      <c r="AO12">
        <v>0.6</v>
      </c>
      <c r="AP12">
        <v>6</v>
      </c>
      <c r="AQ12">
        <v>5000</v>
      </c>
      <c r="AR12" t="s">
        <v>554</v>
      </c>
      <c r="AS12" t="s">
        <v>555</v>
      </c>
      <c r="AT12" t="s">
        <v>159</v>
      </c>
      <c r="AU12" t="s">
        <v>20</v>
      </c>
      <c r="AV12" t="s">
        <v>28</v>
      </c>
      <c r="AW12" t="s">
        <v>18</v>
      </c>
      <c r="AX12">
        <v>1.561165837192635E-2</v>
      </c>
      <c r="AY12">
        <v>2.7680189717656407E-4</v>
      </c>
      <c r="AZ12">
        <v>3.094651484667614E-2</v>
      </c>
    </row>
    <row r="13" spans="1:52">
      <c r="A13" t="s">
        <v>508</v>
      </c>
      <c r="B13">
        <v>11</v>
      </c>
      <c r="C13">
        <v>101</v>
      </c>
      <c r="D13">
        <v>100</v>
      </c>
      <c r="E13">
        <v>0.33008399999999999</v>
      </c>
      <c r="F13">
        <v>0.32661899999999999</v>
      </c>
      <c r="G13">
        <v>0.32666099999999998</v>
      </c>
      <c r="H13">
        <v>0.32381300000000002</v>
      </c>
      <c r="I13">
        <v>0.33276800000000001</v>
      </c>
      <c r="J13">
        <v>0.328343</v>
      </c>
      <c r="K13">
        <v>0.32755499999999999</v>
      </c>
      <c r="L13">
        <v>0.32868799999999998</v>
      </c>
      <c r="M13">
        <v>0.32868199999999997</v>
      </c>
      <c r="N13">
        <v>0.32692199999999999</v>
      </c>
      <c r="O13">
        <v>0.32801350000000012</v>
      </c>
      <c r="P13">
        <v>2.3739871407495931E-3</v>
      </c>
      <c r="Q13">
        <v>7.5072065007194448E-4</v>
      </c>
      <c r="R13">
        <v>0.319355</v>
      </c>
      <c r="S13">
        <v>0.32649400000000001</v>
      </c>
      <c r="T13">
        <v>0.33120899999999998</v>
      </c>
      <c r="U13">
        <v>0.331702</v>
      </c>
      <c r="V13">
        <v>0.279721</v>
      </c>
      <c r="W13">
        <v>0.31479600000000002</v>
      </c>
      <c r="X13">
        <v>0.34235199999999999</v>
      </c>
      <c r="Y13">
        <v>0.31698300000000001</v>
      </c>
      <c r="Z13">
        <v>0.31552599999999997</v>
      </c>
      <c r="AA13">
        <v>0.31642300000000001</v>
      </c>
      <c r="AB13">
        <v>0.31945610000000002</v>
      </c>
      <c r="AC13">
        <v>1.6644029723397319E-2</v>
      </c>
      <c r="AD13">
        <v>5.2633043369477821E-3</v>
      </c>
      <c r="AE13">
        <v>2.3626833624792392</v>
      </c>
      <c r="AF13">
        <v>4.2414468741557299E-2</v>
      </c>
      <c r="AG13" t="s">
        <v>250</v>
      </c>
      <c r="AH13" t="s">
        <v>165</v>
      </c>
      <c r="AI13" t="s">
        <v>166</v>
      </c>
      <c r="AJ13" t="s">
        <v>167</v>
      </c>
      <c r="AK13">
        <v>0.3</v>
      </c>
      <c r="AL13">
        <v>0.8</v>
      </c>
      <c r="AM13">
        <v>0.8</v>
      </c>
      <c r="AN13">
        <v>0.04</v>
      </c>
      <c r="AO13">
        <v>0.6</v>
      </c>
      <c r="AP13">
        <v>6</v>
      </c>
      <c r="AQ13">
        <v>5000</v>
      </c>
      <c r="AR13" t="s">
        <v>556</v>
      </c>
      <c r="AS13" t="s">
        <v>557</v>
      </c>
      <c r="AT13" t="s">
        <v>159</v>
      </c>
      <c r="AU13" t="s">
        <v>20</v>
      </c>
      <c r="AV13" t="s">
        <v>28</v>
      </c>
      <c r="AW13" t="s">
        <v>22</v>
      </c>
      <c r="AX13">
        <v>1.518665837192635E-2</v>
      </c>
      <c r="AY13">
        <v>6.4615389311025763E-4</v>
      </c>
      <c r="AZ13">
        <v>2.972716285074244E-2</v>
      </c>
    </row>
    <row r="14" spans="1:52" hidden="1">
      <c r="A14" t="s">
        <v>509</v>
      </c>
      <c r="B14">
        <v>12</v>
      </c>
      <c r="C14">
        <v>101</v>
      </c>
      <c r="D14">
        <v>100</v>
      </c>
      <c r="E14">
        <v>0.32529000000000002</v>
      </c>
      <c r="F14">
        <v>0.32116600000000001</v>
      </c>
      <c r="G14">
        <v>0.32081500000000002</v>
      </c>
      <c r="H14">
        <v>0.31672699999999998</v>
      </c>
      <c r="I14">
        <v>0.32752399999999998</v>
      </c>
      <c r="J14">
        <v>0.32467600000000002</v>
      </c>
      <c r="K14">
        <v>0.32322400000000001</v>
      </c>
      <c r="L14">
        <v>0.32270900000000002</v>
      </c>
      <c r="M14">
        <v>0.324042</v>
      </c>
      <c r="N14">
        <v>0.32370199999999999</v>
      </c>
      <c r="O14">
        <v>0.32298749999999998</v>
      </c>
      <c r="P14">
        <v>2.9386282608651888E-3</v>
      </c>
      <c r="Q14">
        <v>9.2927585008734429E-4</v>
      </c>
      <c r="R14">
        <v>0.31664799999999999</v>
      </c>
      <c r="S14">
        <v>0.32366899999999998</v>
      </c>
      <c r="T14">
        <v>0.335262</v>
      </c>
      <c r="U14">
        <v>0.32250000000000001</v>
      </c>
      <c r="V14">
        <v>0.27590999999999999</v>
      </c>
      <c r="W14">
        <v>0.31255699999999997</v>
      </c>
      <c r="X14">
        <v>0.34028799999999998</v>
      </c>
      <c r="Y14">
        <v>0.31662899999999999</v>
      </c>
      <c r="Z14">
        <v>0.31371399999999999</v>
      </c>
      <c r="AA14">
        <v>0.311116</v>
      </c>
      <c r="AB14">
        <v>0.31682929999999998</v>
      </c>
      <c r="AC14">
        <v>1.7333573428144851E-2</v>
      </c>
      <c r="AD14">
        <v>5.4813572022710689E-3</v>
      </c>
      <c r="AE14">
        <v>2.159309834712944</v>
      </c>
      <c r="AF14">
        <v>5.9133866037246907E-2</v>
      </c>
      <c r="AG14" t="s">
        <v>410</v>
      </c>
      <c r="AH14" t="s">
        <v>165</v>
      </c>
      <c r="AI14" t="s">
        <v>166</v>
      </c>
      <c r="AJ14" t="s">
        <v>167</v>
      </c>
      <c r="AK14">
        <v>0.3</v>
      </c>
      <c r="AL14">
        <v>0.8</v>
      </c>
      <c r="AM14">
        <v>0.8</v>
      </c>
      <c r="AN14">
        <v>0.04</v>
      </c>
      <c r="AO14">
        <v>0.6</v>
      </c>
      <c r="AP14">
        <v>6</v>
      </c>
      <c r="AQ14">
        <v>5000</v>
      </c>
      <c r="AR14" t="s">
        <v>558</v>
      </c>
      <c r="AS14" t="s">
        <v>559</v>
      </c>
      <c r="AT14" t="s">
        <v>159</v>
      </c>
      <c r="AU14" t="s">
        <v>20</v>
      </c>
      <c r="AV14" t="s">
        <v>28</v>
      </c>
      <c r="AW14" t="s">
        <v>24</v>
      </c>
      <c r="AX14">
        <v>1.483125837192634E-2</v>
      </c>
      <c r="AY14">
        <v>-7.0640871926979168E-4</v>
      </c>
      <c r="AZ14">
        <v>3.0368925463122479E-2</v>
      </c>
    </row>
    <row r="15" spans="1:52" hidden="1">
      <c r="A15" t="s">
        <v>510</v>
      </c>
      <c r="B15">
        <v>13</v>
      </c>
      <c r="C15">
        <v>101</v>
      </c>
      <c r="D15">
        <v>100</v>
      </c>
      <c r="E15">
        <v>0.32540400000000003</v>
      </c>
      <c r="F15">
        <v>0.32119799999999998</v>
      </c>
      <c r="G15">
        <v>0.32104500000000002</v>
      </c>
      <c r="H15">
        <v>0.31685600000000003</v>
      </c>
      <c r="I15">
        <v>0.32688299999999998</v>
      </c>
      <c r="J15">
        <v>0.32442500000000002</v>
      </c>
      <c r="K15">
        <v>0.32316600000000001</v>
      </c>
      <c r="L15">
        <v>0.32268599999999997</v>
      </c>
      <c r="M15">
        <v>0.32391399999999998</v>
      </c>
      <c r="N15">
        <v>0.32370199999999999</v>
      </c>
      <c r="O15">
        <v>0.32292789999999988</v>
      </c>
      <c r="P15">
        <v>2.771037970388236E-3</v>
      </c>
      <c r="Q15">
        <v>8.7627914692370464E-4</v>
      </c>
      <c r="R15">
        <v>0.31657200000000002</v>
      </c>
      <c r="S15">
        <v>0.32404500000000003</v>
      </c>
      <c r="T15">
        <v>0.33531699999999998</v>
      </c>
      <c r="U15">
        <v>0.32297500000000001</v>
      </c>
      <c r="V15">
        <v>0.27574900000000002</v>
      </c>
      <c r="W15">
        <v>0.31193900000000002</v>
      </c>
      <c r="X15">
        <v>0.34022200000000002</v>
      </c>
      <c r="Y15">
        <v>0.316361</v>
      </c>
      <c r="Z15">
        <v>0.31324400000000002</v>
      </c>
      <c r="AA15">
        <v>0.311116</v>
      </c>
      <c r="AB15">
        <v>0.31675399999999998</v>
      </c>
      <c r="AC15">
        <v>1.7435852214458709E-2</v>
      </c>
      <c r="AD15">
        <v>5.5137005943780137E-3</v>
      </c>
      <c r="AE15">
        <v>2.1762818935495258</v>
      </c>
      <c r="AF15">
        <v>5.7521878508001389E-2</v>
      </c>
      <c r="AG15" t="s">
        <v>410</v>
      </c>
      <c r="AH15" t="s">
        <v>165</v>
      </c>
      <c r="AI15" t="s">
        <v>166</v>
      </c>
      <c r="AJ15" t="s">
        <v>167</v>
      </c>
      <c r="AK15">
        <v>0.3</v>
      </c>
      <c r="AL15">
        <v>0.8</v>
      </c>
      <c r="AM15">
        <v>0.8</v>
      </c>
      <c r="AN15">
        <v>0.04</v>
      </c>
      <c r="AO15">
        <v>0.6</v>
      </c>
      <c r="AP15">
        <v>6</v>
      </c>
      <c r="AQ15">
        <v>5000</v>
      </c>
      <c r="AR15" t="s">
        <v>560</v>
      </c>
      <c r="AS15" t="s">
        <v>561</v>
      </c>
      <c r="AT15" t="s">
        <v>159</v>
      </c>
      <c r="AU15" t="s">
        <v>20</v>
      </c>
      <c r="AV15" t="s">
        <v>28</v>
      </c>
      <c r="AW15" t="s">
        <v>26</v>
      </c>
      <c r="AX15">
        <v>1.4940031812347191E-2</v>
      </c>
      <c r="AY15">
        <v>-5.8952806500716173E-4</v>
      </c>
      <c r="AZ15">
        <v>3.046959168970154E-2</v>
      </c>
    </row>
    <row r="16" spans="1:52" hidden="1">
      <c r="A16" t="s">
        <v>30</v>
      </c>
      <c r="B16">
        <v>14</v>
      </c>
      <c r="C16">
        <v>101</v>
      </c>
      <c r="D16">
        <v>100</v>
      </c>
      <c r="E16">
        <v>0.32529000000000002</v>
      </c>
      <c r="F16">
        <v>0.32119799999999998</v>
      </c>
      <c r="G16">
        <v>0.32075500000000001</v>
      </c>
      <c r="H16">
        <v>0.31672699999999998</v>
      </c>
      <c r="I16">
        <v>0.32688299999999998</v>
      </c>
      <c r="J16">
        <v>0.32451099999999999</v>
      </c>
      <c r="K16">
        <v>0.32300800000000002</v>
      </c>
      <c r="L16">
        <v>0.32270900000000002</v>
      </c>
      <c r="M16">
        <v>0.32382899999999998</v>
      </c>
      <c r="N16">
        <v>0.32370199999999999</v>
      </c>
      <c r="O16">
        <v>0.32286120000000001</v>
      </c>
      <c r="P16">
        <v>2.8149364232015399E-3</v>
      </c>
      <c r="Q16">
        <v>8.9016105658845115E-4</v>
      </c>
      <c r="R16">
        <v>0.31664799999999999</v>
      </c>
      <c r="S16">
        <v>0.32404500000000003</v>
      </c>
      <c r="T16">
        <v>0.33527400000000002</v>
      </c>
      <c r="U16">
        <v>0.32250000000000001</v>
      </c>
      <c r="V16">
        <v>0.27574900000000002</v>
      </c>
      <c r="W16">
        <v>0.31220900000000001</v>
      </c>
      <c r="X16">
        <v>0.34026499999999998</v>
      </c>
      <c r="Y16">
        <v>0.31662899999999999</v>
      </c>
      <c r="Z16">
        <v>0.31360500000000002</v>
      </c>
      <c r="AA16">
        <v>0.311116</v>
      </c>
      <c r="AB16">
        <v>0.31680399999999997</v>
      </c>
      <c r="AC16">
        <v>1.7402761192153129E-2</v>
      </c>
      <c r="AD16">
        <v>5.503236294319108E-3</v>
      </c>
      <c r="AE16">
        <v>2.1675137520454508</v>
      </c>
      <c r="AF16">
        <v>5.8349260724068992E-2</v>
      </c>
      <c r="AG16" t="s">
        <v>410</v>
      </c>
      <c r="AH16" t="s">
        <v>165</v>
      </c>
      <c r="AI16" t="s">
        <v>166</v>
      </c>
      <c r="AJ16" t="s">
        <v>167</v>
      </c>
      <c r="AK16">
        <v>0.3</v>
      </c>
      <c r="AL16">
        <v>0.8</v>
      </c>
      <c r="AM16">
        <v>0.8</v>
      </c>
      <c r="AN16">
        <v>0.04</v>
      </c>
      <c r="AO16">
        <v>0.6</v>
      </c>
      <c r="AP16">
        <v>6</v>
      </c>
      <c r="AQ16">
        <v>5000</v>
      </c>
      <c r="AR16" t="s">
        <v>562</v>
      </c>
      <c r="AS16" t="s">
        <v>563</v>
      </c>
      <c r="AT16" t="s">
        <v>159</v>
      </c>
      <c r="AU16" t="s">
        <v>20</v>
      </c>
      <c r="AV16" t="s">
        <v>28</v>
      </c>
      <c r="AW16" t="s">
        <v>30</v>
      </c>
      <c r="AX16">
        <v>1.4907758371926341E-2</v>
      </c>
      <c r="AY16">
        <v>-6.5093985992598427E-4</v>
      </c>
      <c r="AZ16">
        <v>3.0466456603778669E-2</v>
      </c>
    </row>
    <row r="17" spans="1:52" hidden="1">
      <c r="A17" t="s">
        <v>70</v>
      </c>
      <c r="B17">
        <v>15</v>
      </c>
      <c r="C17">
        <v>101</v>
      </c>
      <c r="D17">
        <v>100</v>
      </c>
      <c r="E17">
        <v>0.32558500000000001</v>
      </c>
      <c r="F17">
        <v>0.322071</v>
      </c>
      <c r="G17">
        <v>0.32131300000000002</v>
      </c>
      <c r="H17">
        <v>0.31715700000000002</v>
      </c>
      <c r="I17">
        <v>0.32782699999999998</v>
      </c>
      <c r="J17">
        <v>0.32476300000000002</v>
      </c>
      <c r="K17">
        <v>0.323461</v>
      </c>
      <c r="L17">
        <v>0.32286999999999999</v>
      </c>
      <c r="M17">
        <v>0.324291</v>
      </c>
      <c r="N17">
        <v>0.32356400000000002</v>
      </c>
      <c r="O17">
        <v>0.32329020000000003</v>
      </c>
      <c r="P17">
        <v>2.8345491430639188E-3</v>
      </c>
      <c r="Q17">
        <v>8.9636314317604552E-4</v>
      </c>
      <c r="R17">
        <v>0.31673600000000002</v>
      </c>
      <c r="S17">
        <v>0.32358199999999998</v>
      </c>
      <c r="T17">
        <v>0.33666400000000002</v>
      </c>
      <c r="U17">
        <v>0.32205800000000001</v>
      </c>
      <c r="V17">
        <v>0.27470600000000001</v>
      </c>
      <c r="W17">
        <v>0.31280400000000003</v>
      </c>
      <c r="X17">
        <v>0.34029599999999999</v>
      </c>
      <c r="Y17">
        <v>0.31666499999999997</v>
      </c>
      <c r="Z17">
        <v>0.31391200000000002</v>
      </c>
      <c r="AA17">
        <v>0.31079200000000001</v>
      </c>
      <c r="AB17">
        <v>0.31682149999999998</v>
      </c>
      <c r="AC17">
        <v>1.7803276098329011E-2</v>
      </c>
      <c r="AD17">
        <v>5.6298902283555509E-3</v>
      </c>
      <c r="AE17">
        <v>2.1536082504428511</v>
      </c>
      <c r="AF17">
        <v>5.968517716209254E-2</v>
      </c>
      <c r="AG17" t="s">
        <v>410</v>
      </c>
      <c r="AH17" t="s">
        <v>165</v>
      </c>
      <c r="AI17" t="s">
        <v>166</v>
      </c>
      <c r="AJ17" t="s">
        <v>167</v>
      </c>
      <c r="AK17">
        <v>0.3</v>
      </c>
      <c r="AL17">
        <v>0.8</v>
      </c>
      <c r="AM17">
        <v>0.8</v>
      </c>
      <c r="AN17">
        <v>0.04</v>
      </c>
      <c r="AO17">
        <v>0.6</v>
      </c>
      <c r="AP17">
        <v>6</v>
      </c>
      <c r="AQ17">
        <v>5000</v>
      </c>
      <c r="AR17" t="s">
        <v>564</v>
      </c>
      <c r="AS17" t="s">
        <v>565</v>
      </c>
      <c r="AT17" t="s">
        <v>159</v>
      </c>
      <c r="AU17" t="s">
        <v>20</v>
      </c>
      <c r="AV17" t="s">
        <v>28</v>
      </c>
      <c r="AW17" t="s">
        <v>32</v>
      </c>
      <c r="AX17">
        <v>1.507965837192635E-2</v>
      </c>
      <c r="AY17">
        <v>-7.6006419169482621E-4</v>
      </c>
      <c r="AZ17">
        <v>3.0919380935547532E-2</v>
      </c>
    </row>
    <row r="18" spans="1:52" hidden="1">
      <c r="A18" t="s">
        <v>511</v>
      </c>
      <c r="B18">
        <v>16</v>
      </c>
      <c r="C18">
        <v>101</v>
      </c>
      <c r="D18">
        <v>100</v>
      </c>
      <c r="E18">
        <v>0.32529000000000002</v>
      </c>
      <c r="F18">
        <v>0.32119799999999998</v>
      </c>
      <c r="G18">
        <v>0.32126500000000002</v>
      </c>
      <c r="H18">
        <v>0.31717299999999998</v>
      </c>
      <c r="I18">
        <v>0.32688299999999998</v>
      </c>
      <c r="J18">
        <v>0.32472099999999998</v>
      </c>
      <c r="K18">
        <v>0.32306800000000002</v>
      </c>
      <c r="L18">
        <v>0.322739</v>
      </c>
      <c r="M18">
        <v>0.32384200000000002</v>
      </c>
      <c r="N18">
        <v>0.32377499999999998</v>
      </c>
      <c r="O18">
        <v>0.32299539999999999</v>
      </c>
      <c r="P18">
        <v>2.684877617736464E-3</v>
      </c>
      <c r="Q18">
        <v>8.4903285108541167E-4</v>
      </c>
      <c r="R18">
        <v>0.31664799999999999</v>
      </c>
      <c r="S18">
        <v>0.32404500000000003</v>
      </c>
      <c r="T18">
        <v>0.33487299999999998</v>
      </c>
      <c r="U18">
        <v>0.32291900000000001</v>
      </c>
      <c r="V18">
        <v>0.27574900000000002</v>
      </c>
      <c r="W18">
        <v>0.31224400000000002</v>
      </c>
      <c r="X18">
        <v>0.34023399999999998</v>
      </c>
      <c r="Y18">
        <v>0.31672699999999998</v>
      </c>
      <c r="Z18">
        <v>0.31354599999999999</v>
      </c>
      <c r="AA18">
        <v>0.31109700000000001</v>
      </c>
      <c r="AB18">
        <v>0.31680819999999998</v>
      </c>
      <c r="AC18">
        <v>1.7367914522027239E-2</v>
      </c>
      <c r="AD18">
        <v>5.4922168096720719E-3</v>
      </c>
      <c r="AE18">
        <v>2.175841453410206</v>
      </c>
      <c r="AF18">
        <v>5.7563165978987252E-2</v>
      </c>
      <c r="AG18" t="s">
        <v>410</v>
      </c>
      <c r="AH18" t="s">
        <v>165</v>
      </c>
      <c r="AI18" t="s">
        <v>166</v>
      </c>
      <c r="AJ18" t="s">
        <v>167</v>
      </c>
      <c r="AK18">
        <v>0.3</v>
      </c>
      <c r="AL18">
        <v>0.8</v>
      </c>
      <c r="AM18">
        <v>0.8</v>
      </c>
      <c r="AN18">
        <v>0.04</v>
      </c>
      <c r="AO18">
        <v>0.6</v>
      </c>
      <c r="AP18">
        <v>6</v>
      </c>
      <c r="AQ18">
        <v>5000</v>
      </c>
      <c r="AR18" t="s">
        <v>566</v>
      </c>
      <c r="AS18" t="s">
        <v>567</v>
      </c>
      <c r="AT18" t="s">
        <v>159</v>
      </c>
      <c r="AU18" t="s">
        <v>20</v>
      </c>
      <c r="AV18" t="s">
        <v>28</v>
      </c>
      <c r="AW18" t="s">
        <v>34</v>
      </c>
      <c r="AX18">
        <v>1.490875837192634E-2</v>
      </c>
      <c r="AY18">
        <v>-5.9143098505509521E-4</v>
      </c>
      <c r="AZ18">
        <v>3.040894772890777E-2</v>
      </c>
    </row>
    <row r="19" spans="1:52">
      <c r="A19" t="s">
        <v>77</v>
      </c>
      <c r="B19">
        <v>17</v>
      </c>
      <c r="C19">
        <v>101</v>
      </c>
      <c r="D19">
        <v>100</v>
      </c>
      <c r="E19">
        <v>0.33345399999999997</v>
      </c>
      <c r="F19">
        <v>0.33082</v>
      </c>
      <c r="G19">
        <v>0.32657900000000001</v>
      </c>
      <c r="H19">
        <v>0.32928400000000002</v>
      </c>
      <c r="I19">
        <v>0.33499099999999998</v>
      </c>
      <c r="J19">
        <v>0.33224399999999998</v>
      </c>
      <c r="K19">
        <v>0.33075399999999999</v>
      </c>
      <c r="L19">
        <v>0.33155699999999999</v>
      </c>
      <c r="M19">
        <v>0.32952700000000001</v>
      </c>
      <c r="N19">
        <v>0.33196900000000001</v>
      </c>
      <c r="O19">
        <v>0.33111790000000008</v>
      </c>
      <c r="P19">
        <v>2.341900484174706E-3</v>
      </c>
      <c r="Q19">
        <v>7.4057395834431841E-4</v>
      </c>
      <c r="R19">
        <v>0.31029499999999999</v>
      </c>
      <c r="S19">
        <v>0.31917600000000002</v>
      </c>
      <c r="T19">
        <v>0.33968900000000002</v>
      </c>
      <c r="U19">
        <v>0.34149299999999999</v>
      </c>
      <c r="V19">
        <v>0.28767799999999999</v>
      </c>
      <c r="W19">
        <v>0.32850400000000002</v>
      </c>
      <c r="X19">
        <v>0.34214499999999998</v>
      </c>
      <c r="Y19">
        <v>0.32846500000000001</v>
      </c>
      <c r="Z19">
        <v>0.33269700000000002</v>
      </c>
      <c r="AA19">
        <v>0.31052800000000003</v>
      </c>
      <c r="AB19">
        <v>0.32406699999999999</v>
      </c>
      <c r="AC19">
        <v>1.7349628314942831E-2</v>
      </c>
      <c r="AD19">
        <v>5.4864342032568464E-3</v>
      </c>
      <c r="AE19">
        <v>3.1278298063111332</v>
      </c>
      <c r="AF19">
        <v>1.216415928412751E-2</v>
      </c>
      <c r="AG19" t="s">
        <v>250</v>
      </c>
      <c r="AH19" t="s">
        <v>165</v>
      </c>
      <c r="AI19" t="s">
        <v>166</v>
      </c>
      <c r="AJ19" t="s">
        <v>167</v>
      </c>
      <c r="AK19">
        <v>0.3</v>
      </c>
      <c r="AL19">
        <v>0.8</v>
      </c>
      <c r="AM19">
        <v>0.8</v>
      </c>
      <c r="AN19">
        <v>0.04</v>
      </c>
      <c r="AO19">
        <v>0.6</v>
      </c>
      <c r="AP19">
        <v>6</v>
      </c>
      <c r="AQ19">
        <v>5000</v>
      </c>
      <c r="AR19" t="s">
        <v>568</v>
      </c>
      <c r="AS19" t="s">
        <v>569</v>
      </c>
      <c r="AT19" t="s">
        <v>159</v>
      </c>
      <c r="AU19" t="s">
        <v>20</v>
      </c>
      <c r="AV19" t="s">
        <v>28</v>
      </c>
      <c r="AW19" t="s">
        <v>36</v>
      </c>
      <c r="AX19">
        <v>1.734489829635185E-2</v>
      </c>
      <c r="AY19">
        <v>4.8004542735547344E-3</v>
      </c>
      <c r="AZ19">
        <v>2.988934231914897E-2</v>
      </c>
    </row>
    <row r="20" spans="1:52" hidden="1">
      <c r="A20" t="s">
        <v>512</v>
      </c>
      <c r="B20">
        <v>18</v>
      </c>
      <c r="C20">
        <v>101</v>
      </c>
      <c r="D20">
        <v>100</v>
      </c>
      <c r="E20">
        <v>0.32595000000000002</v>
      </c>
      <c r="F20">
        <v>0.32176399999999999</v>
      </c>
      <c r="G20">
        <v>0.32129400000000002</v>
      </c>
      <c r="H20">
        <v>0.31878699999999999</v>
      </c>
      <c r="I20">
        <v>0.32790999999999998</v>
      </c>
      <c r="J20">
        <v>0.32580500000000001</v>
      </c>
      <c r="K20">
        <v>0.32216699999999998</v>
      </c>
      <c r="L20">
        <v>0.32263999999999998</v>
      </c>
      <c r="M20">
        <v>0.32401999999999997</v>
      </c>
      <c r="N20">
        <v>0.32422200000000001</v>
      </c>
      <c r="O20">
        <v>0.32345590000000002</v>
      </c>
      <c r="P20">
        <v>2.6696826881776698E-3</v>
      </c>
      <c r="Q20">
        <v>8.4422779245625114E-4</v>
      </c>
      <c r="R20">
        <v>0.31472600000000001</v>
      </c>
      <c r="S20">
        <v>0.32440799999999997</v>
      </c>
      <c r="T20">
        <v>0.33493000000000001</v>
      </c>
      <c r="U20">
        <v>0.32630399999999998</v>
      </c>
      <c r="V20">
        <v>0.275536</v>
      </c>
      <c r="W20">
        <v>0.31218299999999999</v>
      </c>
      <c r="X20">
        <v>0.340088</v>
      </c>
      <c r="Y20">
        <v>0.31620999999999999</v>
      </c>
      <c r="Z20">
        <v>0.31332700000000002</v>
      </c>
      <c r="AA20">
        <v>0.31194100000000002</v>
      </c>
      <c r="AB20">
        <v>0.31696530000000001</v>
      </c>
      <c r="AC20">
        <v>1.758571975622392E-2</v>
      </c>
      <c r="AD20">
        <v>5.5610928723088624E-3</v>
      </c>
      <c r="AE20">
        <v>2.2103952526473321</v>
      </c>
      <c r="AF20">
        <v>5.4410144305788062E-2</v>
      </c>
      <c r="AG20" t="s">
        <v>410</v>
      </c>
      <c r="AH20" t="s">
        <v>165</v>
      </c>
      <c r="AI20" t="s">
        <v>166</v>
      </c>
      <c r="AJ20" t="s">
        <v>167</v>
      </c>
      <c r="AK20">
        <v>0.3</v>
      </c>
      <c r="AL20">
        <v>0.8</v>
      </c>
      <c r="AM20">
        <v>0.8</v>
      </c>
      <c r="AN20">
        <v>0.04</v>
      </c>
      <c r="AO20">
        <v>0.6</v>
      </c>
      <c r="AP20">
        <v>6</v>
      </c>
      <c r="AQ20">
        <v>5000</v>
      </c>
      <c r="AR20" t="s">
        <v>570</v>
      </c>
      <c r="AS20" t="s">
        <v>571</v>
      </c>
      <c r="AT20" t="s">
        <v>159</v>
      </c>
      <c r="AU20" t="s">
        <v>20</v>
      </c>
      <c r="AV20" t="s">
        <v>28</v>
      </c>
      <c r="AW20" t="s">
        <v>38</v>
      </c>
      <c r="AX20">
        <v>1.4963531812347171E-2</v>
      </c>
      <c r="AY20">
        <v>-3.5040836584619191E-4</v>
      </c>
      <c r="AZ20">
        <v>3.0277471990540539E-2</v>
      </c>
    </row>
    <row r="21" spans="1:52" hidden="1">
      <c r="A21" t="s">
        <v>40</v>
      </c>
      <c r="B21">
        <v>19</v>
      </c>
      <c r="C21">
        <v>101</v>
      </c>
      <c r="D21">
        <v>100</v>
      </c>
      <c r="E21">
        <v>0.32531599999999999</v>
      </c>
      <c r="F21">
        <v>0.32129200000000002</v>
      </c>
      <c r="G21">
        <v>0.32086399999999998</v>
      </c>
      <c r="H21">
        <v>0.31683899999999998</v>
      </c>
      <c r="I21">
        <v>0.326872</v>
      </c>
      <c r="J21">
        <v>0.32458500000000001</v>
      </c>
      <c r="K21">
        <v>0.323268</v>
      </c>
      <c r="L21">
        <v>0.32270900000000002</v>
      </c>
      <c r="M21">
        <v>0.32389600000000002</v>
      </c>
      <c r="N21">
        <v>0.32370199999999999</v>
      </c>
      <c r="O21">
        <v>0.32293430000000001</v>
      </c>
      <c r="P21">
        <v>2.783185746586099E-3</v>
      </c>
      <c r="Q21">
        <v>8.8012061105282734E-4</v>
      </c>
      <c r="R21">
        <v>0.31655699999999998</v>
      </c>
      <c r="S21">
        <v>0.32397500000000001</v>
      </c>
      <c r="T21">
        <v>0.335428</v>
      </c>
      <c r="U21">
        <v>0.32259199999999999</v>
      </c>
      <c r="V21">
        <v>0.27626000000000001</v>
      </c>
      <c r="W21">
        <v>0.31241600000000003</v>
      </c>
      <c r="X21">
        <v>0.33938200000000002</v>
      </c>
      <c r="Y21">
        <v>0.31662899999999999</v>
      </c>
      <c r="Z21">
        <v>0.31355100000000002</v>
      </c>
      <c r="AA21">
        <v>0.311116</v>
      </c>
      <c r="AB21">
        <v>0.31679059999999998</v>
      </c>
      <c r="AC21">
        <v>1.715173887005824E-2</v>
      </c>
      <c r="AD21">
        <v>5.4238560661826812E-3</v>
      </c>
      <c r="AE21">
        <v>2.1832906079168679</v>
      </c>
      <c r="AF21">
        <v>5.6868735311624841E-2</v>
      </c>
      <c r="AG21" t="s">
        <v>410</v>
      </c>
      <c r="AH21" t="s">
        <v>165</v>
      </c>
      <c r="AI21" t="s">
        <v>166</v>
      </c>
      <c r="AJ21" t="s">
        <v>167</v>
      </c>
      <c r="AK21">
        <v>0.3</v>
      </c>
      <c r="AL21">
        <v>0.8</v>
      </c>
      <c r="AM21">
        <v>0.8</v>
      </c>
      <c r="AN21">
        <v>0.04</v>
      </c>
      <c r="AO21">
        <v>0.6</v>
      </c>
      <c r="AP21">
        <v>6</v>
      </c>
      <c r="AQ21">
        <v>5000</v>
      </c>
      <c r="AR21" t="s">
        <v>572</v>
      </c>
      <c r="AS21" t="s">
        <v>573</v>
      </c>
      <c r="AT21" t="s">
        <v>159</v>
      </c>
      <c r="AU21" t="s">
        <v>20</v>
      </c>
      <c r="AV21" t="s">
        <v>28</v>
      </c>
      <c r="AW21" t="s">
        <v>40</v>
      </c>
      <c r="AX21">
        <v>1.475075837192635E-2</v>
      </c>
      <c r="AY21">
        <v>-5.3283859217756642E-4</v>
      </c>
      <c r="AZ21">
        <v>3.0034355336030261E-2</v>
      </c>
    </row>
    <row r="22" spans="1:52" hidden="1">
      <c r="A22" t="s">
        <v>513</v>
      </c>
      <c r="B22">
        <v>20</v>
      </c>
      <c r="C22">
        <v>101</v>
      </c>
      <c r="D22">
        <v>100</v>
      </c>
      <c r="E22">
        <v>0.32529000000000002</v>
      </c>
      <c r="F22">
        <v>0.32119799999999998</v>
      </c>
      <c r="G22">
        <v>0.32075500000000001</v>
      </c>
      <c r="H22">
        <v>0.31672699999999998</v>
      </c>
      <c r="I22">
        <v>0.32688299999999998</v>
      </c>
      <c r="J22">
        <v>0.32451099999999999</v>
      </c>
      <c r="K22">
        <v>0.32300800000000002</v>
      </c>
      <c r="L22">
        <v>0.32270900000000002</v>
      </c>
      <c r="M22">
        <v>0.32382899999999998</v>
      </c>
      <c r="N22">
        <v>0.32370199999999999</v>
      </c>
      <c r="O22">
        <v>0.32286120000000001</v>
      </c>
      <c r="P22">
        <v>2.8149364232015399E-3</v>
      </c>
      <c r="Q22">
        <v>8.9016105658845115E-4</v>
      </c>
      <c r="R22">
        <v>0.31664799999999999</v>
      </c>
      <c r="S22">
        <v>0.32404500000000003</v>
      </c>
      <c r="T22">
        <v>0.33527400000000002</v>
      </c>
      <c r="U22">
        <v>0.32250000000000001</v>
      </c>
      <c r="V22">
        <v>0.27574900000000002</v>
      </c>
      <c r="W22">
        <v>0.31220900000000001</v>
      </c>
      <c r="X22">
        <v>0.34026499999999998</v>
      </c>
      <c r="Y22">
        <v>0.31662899999999999</v>
      </c>
      <c r="Z22">
        <v>0.31360500000000002</v>
      </c>
      <c r="AA22">
        <v>0.311116</v>
      </c>
      <c r="AB22">
        <v>0.31680399999999997</v>
      </c>
      <c r="AC22">
        <v>1.7402761192153129E-2</v>
      </c>
      <c r="AD22">
        <v>5.503236294319108E-3</v>
      </c>
      <c r="AE22">
        <v>2.1675137520454508</v>
      </c>
      <c r="AF22">
        <v>5.8349260724068992E-2</v>
      </c>
      <c r="AG22" t="s">
        <v>410</v>
      </c>
      <c r="AH22" t="s">
        <v>165</v>
      </c>
      <c r="AI22" t="s">
        <v>166</v>
      </c>
      <c r="AJ22" t="s">
        <v>167</v>
      </c>
      <c r="AK22">
        <v>0.3</v>
      </c>
      <c r="AL22">
        <v>0.8</v>
      </c>
      <c r="AM22">
        <v>0.8</v>
      </c>
      <c r="AN22">
        <v>0.04</v>
      </c>
      <c r="AO22">
        <v>0.6</v>
      </c>
      <c r="AP22">
        <v>6</v>
      </c>
      <c r="AQ22">
        <v>5000</v>
      </c>
      <c r="AR22" t="s">
        <v>574</v>
      </c>
      <c r="AS22" t="s">
        <v>575</v>
      </c>
      <c r="AT22" t="s">
        <v>159</v>
      </c>
      <c r="AU22" t="s">
        <v>20</v>
      </c>
      <c r="AV22" t="s">
        <v>28</v>
      </c>
      <c r="AW22" t="s">
        <v>42</v>
      </c>
      <c r="AX22">
        <v>1.4907758371926341E-2</v>
      </c>
      <c r="AY22">
        <v>-6.5093985992598427E-4</v>
      </c>
      <c r="AZ22">
        <v>3.0466456603778669E-2</v>
      </c>
    </row>
    <row r="23" spans="1:52" hidden="1">
      <c r="A23" t="s">
        <v>514</v>
      </c>
      <c r="B23">
        <v>21</v>
      </c>
      <c r="C23">
        <v>101</v>
      </c>
      <c r="D23">
        <v>100</v>
      </c>
      <c r="E23">
        <v>0.32529000000000002</v>
      </c>
      <c r="F23">
        <v>0.321324</v>
      </c>
      <c r="G23">
        <v>0.321328</v>
      </c>
      <c r="H23">
        <v>0.31672699999999998</v>
      </c>
      <c r="I23">
        <v>0.32710800000000001</v>
      </c>
      <c r="J23">
        <v>0.32458300000000001</v>
      </c>
      <c r="K23">
        <v>0.323264</v>
      </c>
      <c r="L23">
        <v>0.32294499999999998</v>
      </c>
      <c r="M23">
        <v>0.32394699999999998</v>
      </c>
      <c r="N23">
        <v>0.32370199999999999</v>
      </c>
      <c r="O23">
        <v>0.32302180000000003</v>
      </c>
      <c r="P23">
        <v>2.809474517888837E-3</v>
      </c>
      <c r="Q23">
        <v>8.8843385047321951E-4</v>
      </c>
      <c r="R23">
        <v>0.31664799999999999</v>
      </c>
      <c r="S23">
        <v>0.32407999999999998</v>
      </c>
      <c r="T23">
        <v>0.33545599999999998</v>
      </c>
      <c r="U23">
        <v>0.32250000000000001</v>
      </c>
      <c r="V23">
        <v>0.27581499999999998</v>
      </c>
      <c r="W23">
        <v>0.31237700000000002</v>
      </c>
      <c r="X23">
        <v>0.34041500000000002</v>
      </c>
      <c r="Y23">
        <v>0.316438</v>
      </c>
      <c r="Z23">
        <v>0.31358799999999998</v>
      </c>
      <c r="AA23">
        <v>0.311116</v>
      </c>
      <c r="AB23">
        <v>0.31684329999999999</v>
      </c>
      <c r="AC23">
        <v>1.7426978810326111E-2</v>
      </c>
      <c r="AD23">
        <v>5.5108945776121973E-3</v>
      </c>
      <c r="AE23">
        <v>2.1610260068062499</v>
      </c>
      <c r="AF23">
        <v>5.8968892037526643E-2</v>
      </c>
      <c r="AG23" t="s">
        <v>410</v>
      </c>
      <c r="AH23" t="s">
        <v>165</v>
      </c>
      <c r="AI23" t="s">
        <v>166</v>
      </c>
      <c r="AJ23" t="s">
        <v>167</v>
      </c>
      <c r="AK23">
        <v>0.3</v>
      </c>
      <c r="AL23">
        <v>0.8</v>
      </c>
      <c r="AM23">
        <v>0.8</v>
      </c>
      <c r="AN23">
        <v>0.04</v>
      </c>
      <c r="AO23">
        <v>0.6</v>
      </c>
      <c r="AP23">
        <v>6</v>
      </c>
      <c r="AQ23">
        <v>5000</v>
      </c>
      <c r="AR23" t="s">
        <v>576</v>
      </c>
      <c r="AS23" t="s">
        <v>577</v>
      </c>
      <c r="AT23" t="s">
        <v>159</v>
      </c>
      <c r="AU23" t="s">
        <v>20</v>
      </c>
      <c r="AV23" t="s">
        <v>28</v>
      </c>
      <c r="AW23" t="s">
        <v>44</v>
      </c>
      <c r="AX23">
        <v>1.490025837192635E-2</v>
      </c>
      <c r="AY23">
        <v>-6.9729857397978282E-4</v>
      </c>
      <c r="AZ23">
        <v>3.049781531783247E-2</v>
      </c>
    </row>
    <row r="24" spans="1:52" hidden="1">
      <c r="A24" t="s">
        <v>515</v>
      </c>
      <c r="B24">
        <v>22</v>
      </c>
      <c r="C24">
        <v>101</v>
      </c>
      <c r="D24">
        <v>100</v>
      </c>
      <c r="E24">
        <v>0.32529000000000002</v>
      </c>
      <c r="F24">
        <v>0.32119799999999998</v>
      </c>
      <c r="G24">
        <v>0.32075500000000001</v>
      </c>
      <c r="H24">
        <v>0.31672699999999998</v>
      </c>
      <c r="I24">
        <v>0.32827400000000001</v>
      </c>
      <c r="J24">
        <v>0.32451099999999999</v>
      </c>
      <c r="K24">
        <v>0.323266</v>
      </c>
      <c r="L24">
        <v>0.32270900000000002</v>
      </c>
      <c r="M24">
        <v>0.32379799999999997</v>
      </c>
      <c r="N24">
        <v>0.32370199999999999</v>
      </c>
      <c r="O24">
        <v>0.32302299999999989</v>
      </c>
      <c r="P24">
        <v>3.0597714148463909E-3</v>
      </c>
      <c r="Q24">
        <v>9.6758467903905368E-4</v>
      </c>
      <c r="R24">
        <v>0.31664799999999999</v>
      </c>
      <c r="S24">
        <v>0.32404500000000003</v>
      </c>
      <c r="T24">
        <v>0.33527400000000002</v>
      </c>
      <c r="U24">
        <v>0.32250000000000001</v>
      </c>
      <c r="V24">
        <v>0.276337</v>
      </c>
      <c r="W24">
        <v>0.31220900000000001</v>
      </c>
      <c r="X24">
        <v>0.34034999999999999</v>
      </c>
      <c r="Y24">
        <v>0.31662899999999999</v>
      </c>
      <c r="Z24">
        <v>0.313919</v>
      </c>
      <c r="AA24">
        <v>0.311116</v>
      </c>
      <c r="AB24">
        <v>0.31690269999999998</v>
      </c>
      <c r="AC24">
        <v>1.725545884672763E-2</v>
      </c>
      <c r="AD24">
        <v>5.4566552026961614E-3</v>
      </c>
      <c r="AE24">
        <v>2.1847482048973239</v>
      </c>
      <c r="AF24">
        <v>5.6733810901429038E-2</v>
      </c>
      <c r="AG24" t="s">
        <v>410</v>
      </c>
      <c r="AH24" t="s">
        <v>165</v>
      </c>
      <c r="AI24" t="s">
        <v>166</v>
      </c>
      <c r="AJ24" t="s">
        <v>167</v>
      </c>
      <c r="AK24">
        <v>0.3</v>
      </c>
      <c r="AL24">
        <v>0.8</v>
      </c>
      <c r="AM24">
        <v>0.8</v>
      </c>
      <c r="AN24">
        <v>0.04</v>
      </c>
      <c r="AO24">
        <v>0.6</v>
      </c>
      <c r="AP24">
        <v>6</v>
      </c>
      <c r="AQ24">
        <v>5000</v>
      </c>
      <c r="AR24" t="s">
        <v>578</v>
      </c>
      <c r="AS24" t="s">
        <v>579</v>
      </c>
      <c r="AT24" t="s">
        <v>159</v>
      </c>
      <c r="AU24" t="s">
        <v>20</v>
      </c>
      <c r="AV24" t="s">
        <v>28</v>
      </c>
      <c r="AW24" t="s">
        <v>46</v>
      </c>
      <c r="AX24">
        <v>1.488885837192635E-2</v>
      </c>
      <c r="AY24">
        <v>-5.275349385660405E-4</v>
      </c>
      <c r="AZ24">
        <v>3.0305251682418731E-2</v>
      </c>
    </row>
    <row r="25" spans="1:52" hidden="1">
      <c r="A25" t="s">
        <v>516</v>
      </c>
      <c r="B25">
        <v>23</v>
      </c>
      <c r="C25">
        <v>101</v>
      </c>
      <c r="D25">
        <v>100</v>
      </c>
      <c r="E25">
        <v>0.32531399999999999</v>
      </c>
      <c r="F25">
        <v>0.32140999999999997</v>
      </c>
      <c r="G25">
        <v>0.32095400000000002</v>
      </c>
      <c r="H25">
        <v>0.31729200000000002</v>
      </c>
      <c r="I25">
        <v>0.32706400000000002</v>
      </c>
      <c r="J25">
        <v>0.32482</v>
      </c>
      <c r="K25">
        <v>0.32323800000000003</v>
      </c>
      <c r="L25">
        <v>0.32309399999999999</v>
      </c>
      <c r="M25">
        <v>0.32405800000000001</v>
      </c>
      <c r="N25">
        <v>0.32370199999999999</v>
      </c>
      <c r="O25">
        <v>0.32309460000000001</v>
      </c>
      <c r="P25">
        <v>2.7093814054134102E-3</v>
      </c>
      <c r="Q25">
        <v>8.5678162912144324E-4</v>
      </c>
      <c r="R25">
        <v>0.31651299999999999</v>
      </c>
      <c r="S25">
        <v>0.32427</v>
      </c>
      <c r="T25">
        <v>0.33477499999999999</v>
      </c>
      <c r="U25">
        <v>0.32315199999999999</v>
      </c>
      <c r="V25">
        <v>0.27585599999999999</v>
      </c>
      <c r="W25">
        <v>0.31325700000000001</v>
      </c>
      <c r="X25">
        <v>0.34058300000000002</v>
      </c>
      <c r="Y25">
        <v>0.31691000000000003</v>
      </c>
      <c r="Z25">
        <v>0.31371599999999999</v>
      </c>
      <c r="AA25">
        <v>0.311116</v>
      </c>
      <c r="AB25">
        <v>0.31701479999999999</v>
      </c>
      <c r="AC25">
        <v>1.7369502307204999E-2</v>
      </c>
      <c r="AD25">
        <v>5.4927189114317501E-3</v>
      </c>
      <c r="AE25">
        <v>2.1727892980505672</v>
      </c>
      <c r="AF25">
        <v>5.7850072084828952E-2</v>
      </c>
      <c r="AG25" t="s">
        <v>410</v>
      </c>
      <c r="AH25" t="s">
        <v>165</v>
      </c>
      <c r="AI25" t="s">
        <v>166</v>
      </c>
      <c r="AJ25" t="s">
        <v>167</v>
      </c>
      <c r="AK25">
        <v>0.3</v>
      </c>
      <c r="AL25">
        <v>0.8</v>
      </c>
      <c r="AM25">
        <v>0.8</v>
      </c>
      <c r="AN25">
        <v>0.04</v>
      </c>
      <c r="AO25">
        <v>0.6</v>
      </c>
      <c r="AP25">
        <v>6</v>
      </c>
      <c r="AQ25">
        <v>5000</v>
      </c>
      <c r="AR25" t="s">
        <v>580</v>
      </c>
      <c r="AS25" t="s">
        <v>581</v>
      </c>
      <c r="AT25" t="s">
        <v>159</v>
      </c>
      <c r="AU25" t="s">
        <v>20</v>
      </c>
      <c r="AV25" t="s">
        <v>28</v>
      </c>
      <c r="AW25" t="s">
        <v>48</v>
      </c>
      <c r="AX25">
        <v>1.4887558371926349E-2</v>
      </c>
      <c r="AY25">
        <v>-6.1233240763235164E-4</v>
      </c>
      <c r="AZ25">
        <v>3.038744915148504E-2</v>
      </c>
    </row>
    <row r="26" spans="1:52">
      <c r="A26" t="s">
        <v>517</v>
      </c>
      <c r="B26">
        <v>24</v>
      </c>
      <c r="C26">
        <v>101</v>
      </c>
      <c r="D26">
        <v>100</v>
      </c>
      <c r="E26">
        <v>0.32755699999999999</v>
      </c>
      <c r="F26">
        <v>0.32367899999999999</v>
      </c>
      <c r="G26">
        <v>0.32408900000000002</v>
      </c>
      <c r="H26">
        <v>0.31765599999999999</v>
      </c>
      <c r="I26">
        <v>0.32982699999999998</v>
      </c>
      <c r="J26">
        <v>0.32786999999999999</v>
      </c>
      <c r="K26">
        <v>0.32650400000000002</v>
      </c>
      <c r="L26">
        <v>0.32500299999999999</v>
      </c>
      <c r="M26">
        <v>0.32650099999999999</v>
      </c>
      <c r="N26">
        <v>0.32559900000000003</v>
      </c>
      <c r="O26">
        <v>0.32542850000000001</v>
      </c>
      <c r="P26">
        <v>3.293462893875285E-3</v>
      </c>
      <c r="Q26">
        <v>1.041484413389531E-3</v>
      </c>
      <c r="R26">
        <v>0.31661099999999998</v>
      </c>
      <c r="S26">
        <v>0.32610699999999998</v>
      </c>
      <c r="T26">
        <v>0.33736699999999997</v>
      </c>
      <c r="U26">
        <v>0.324791</v>
      </c>
      <c r="V26">
        <v>0.28043400000000002</v>
      </c>
      <c r="W26">
        <v>0.31685400000000002</v>
      </c>
      <c r="X26">
        <v>0.34212199999999998</v>
      </c>
      <c r="Y26">
        <v>0.31853199999999998</v>
      </c>
      <c r="Z26">
        <v>0.31614999999999999</v>
      </c>
      <c r="AA26">
        <v>0.31298300000000001</v>
      </c>
      <c r="AB26">
        <v>0.31919510000000001</v>
      </c>
      <c r="AC26">
        <v>1.6659441330168698E-2</v>
      </c>
      <c r="AD26">
        <v>5.2681779149278286E-3</v>
      </c>
      <c r="AE26">
        <v>2.340087188030235</v>
      </c>
      <c r="AF26">
        <v>4.4013991491136377E-2</v>
      </c>
      <c r="AG26" t="s">
        <v>250</v>
      </c>
      <c r="AH26" t="s">
        <v>165</v>
      </c>
      <c r="AI26" t="s">
        <v>166</v>
      </c>
      <c r="AJ26" t="s">
        <v>167</v>
      </c>
      <c r="AK26">
        <v>0.3</v>
      </c>
      <c r="AL26">
        <v>0.8</v>
      </c>
      <c r="AM26">
        <v>0.8</v>
      </c>
      <c r="AN26">
        <v>0.04</v>
      </c>
      <c r="AO26">
        <v>0.6</v>
      </c>
      <c r="AP26">
        <v>6</v>
      </c>
      <c r="AQ26">
        <v>5000</v>
      </c>
      <c r="AR26" t="s">
        <v>582</v>
      </c>
      <c r="AS26" t="s">
        <v>583</v>
      </c>
      <c r="AT26" t="s">
        <v>159</v>
      </c>
      <c r="AU26" t="s">
        <v>20</v>
      </c>
      <c r="AV26" t="s">
        <v>28</v>
      </c>
      <c r="AW26" t="s">
        <v>50</v>
      </c>
      <c r="AX26">
        <v>1.505945837192635E-2</v>
      </c>
      <c r="AY26">
        <v>5.0151292557367583E-4</v>
      </c>
      <c r="AZ26">
        <v>2.9617403818279021E-2</v>
      </c>
    </row>
    <row r="27" spans="1:52">
      <c r="A27" t="s">
        <v>518</v>
      </c>
      <c r="B27">
        <v>25</v>
      </c>
      <c r="C27">
        <v>101</v>
      </c>
      <c r="D27">
        <v>100</v>
      </c>
      <c r="E27">
        <v>0.33657900000000002</v>
      </c>
      <c r="F27">
        <v>0.33461099999999999</v>
      </c>
      <c r="G27">
        <v>0.33314300000000002</v>
      </c>
      <c r="H27">
        <v>0.33032899999999998</v>
      </c>
      <c r="I27">
        <v>0.338472</v>
      </c>
      <c r="J27">
        <v>0.33597500000000002</v>
      </c>
      <c r="K27">
        <v>0.33452700000000002</v>
      </c>
      <c r="L27">
        <v>0.33420100000000003</v>
      </c>
      <c r="M27">
        <v>0.33658399999999999</v>
      </c>
      <c r="N27">
        <v>0.33392300000000003</v>
      </c>
      <c r="O27">
        <v>0.33483439999999998</v>
      </c>
      <c r="P27">
        <v>2.2403755240782541E-3</v>
      </c>
      <c r="Q27">
        <v>7.0846894701806886E-4</v>
      </c>
      <c r="R27">
        <v>0.32677200000000001</v>
      </c>
      <c r="S27">
        <v>0.327542</v>
      </c>
      <c r="T27">
        <v>0.34747899999999998</v>
      </c>
      <c r="U27">
        <v>0.33777200000000002</v>
      </c>
      <c r="V27">
        <v>0.28226400000000001</v>
      </c>
      <c r="W27">
        <v>0.32638600000000001</v>
      </c>
      <c r="X27">
        <v>0.34690900000000002</v>
      </c>
      <c r="Y27">
        <v>0.32461400000000001</v>
      </c>
      <c r="Z27">
        <v>0.31923600000000002</v>
      </c>
      <c r="AA27">
        <v>0.315137</v>
      </c>
      <c r="AB27">
        <v>0.32541110000000001</v>
      </c>
      <c r="AC27">
        <v>1.860490847688677E-2</v>
      </c>
      <c r="AD27">
        <v>5.8833886445936326E-3</v>
      </c>
      <c r="AE27">
        <v>2.804571997593245</v>
      </c>
      <c r="AF27">
        <v>2.0558514900356432E-2</v>
      </c>
      <c r="AG27" t="s">
        <v>250</v>
      </c>
      <c r="AH27" t="s">
        <v>165</v>
      </c>
      <c r="AI27" t="s">
        <v>166</v>
      </c>
      <c r="AJ27" t="s">
        <v>167</v>
      </c>
      <c r="AK27">
        <v>0.3</v>
      </c>
      <c r="AL27">
        <v>0.8</v>
      </c>
      <c r="AM27">
        <v>0.8</v>
      </c>
      <c r="AN27">
        <v>0.04</v>
      </c>
      <c r="AO27">
        <v>0.6</v>
      </c>
      <c r="AP27">
        <v>6</v>
      </c>
      <c r="AQ27">
        <v>5000</v>
      </c>
      <c r="AR27" t="s">
        <v>584</v>
      </c>
      <c r="AS27" t="s">
        <v>585</v>
      </c>
      <c r="AT27" t="s">
        <v>159</v>
      </c>
      <c r="AU27" t="s">
        <v>20</v>
      </c>
      <c r="AV27" t="s">
        <v>28</v>
      </c>
      <c r="AW27" t="s">
        <v>52</v>
      </c>
      <c r="AX27">
        <v>1.8849998296351859E-2</v>
      </c>
      <c r="AY27">
        <v>3.6456609855818182E-3</v>
      </c>
      <c r="AZ27">
        <v>3.4054335607121899E-2</v>
      </c>
    </row>
    <row r="28" spans="1:52">
      <c r="A28" t="s">
        <v>519</v>
      </c>
      <c r="B28">
        <v>26</v>
      </c>
      <c r="C28">
        <v>101</v>
      </c>
      <c r="D28">
        <v>100</v>
      </c>
      <c r="E28">
        <v>0.33303100000000002</v>
      </c>
      <c r="F28">
        <v>0.32973999999999998</v>
      </c>
      <c r="G28">
        <v>0.32977499999999998</v>
      </c>
      <c r="H28">
        <v>0.32736500000000002</v>
      </c>
      <c r="I28">
        <v>0.33512700000000001</v>
      </c>
      <c r="J28">
        <v>0.33283800000000002</v>
      </c>
      <c r="K28">
        <v>0.33012999999999998</v>
      </c>
      <c r="L28">
        <v>0.33233600000000002</v>
      </c>
      <c r="M28">
        <v>0.33139299999999999</v>
      </c>
      <c r="N28">
        <v>0.33138699999999999</v>
      </c>
      <c r="O28">
        <v>0.33131220000000011</v>
      </c>
      <c r="P28">
        <v>2.1783813970724011E-3</v>
      </c>
      <c r="Q28">
        <v>6.8886468272884381E-4</v>
      </c>
      <c r="R28">
        <v>0.32632699999999998</v>
      </c>
      <c r="S28">
        <v>0.32908199999999999</v>
      </c>
      <c r="T28">
        <v>0.345277</v>
      </c>
      <c r="U28">
        <v>0.33119599999999999</v>
      </c>
      <c r="V28">
        <v>0.28845599999999999</v>
      </c>
      <c r="W28">
        <v>0.32335700000000001</v>
      </c>
      <c r="X28">
        <v>0.34961500000000001</v>
      </c>
      <c r="Y28">
        <v>0.31633600000000001</v>
      </c>
      <c r="Z28">
        <v>0.31961800000000001</v>
      </c>
      <c r="AA28">
        <v>0.316139</v>
      </c>
      <c r="AB28">
        <v>0.3245403</v>
      </c>
      <c r="AC28">
        <v>1.6972092479191309E-2</v>
      </c>
      <c r="AD28">
        <v>5.3670468893258451E-3</v>
      </c>
      <c r="AE28">
        <v>2.3998060229242908</v>
      </c>
      <c r="AF28">
        <v>3.9910577804029179E-2</v>
      </c>
      <c r="AG28" t="s">
        <v>250</v>
      </c>
      <c r="AH28" t="s">
        <v>165</v>
      </c>
      <c r="AI28" t="s">
        <v>166</v>
      </c>
      <c r="AJ28" t="s">
        <v>167</v>
      </c>
      <c r="AK28">
        <v>0.3</v>
      </c>
      <c r="AL28">
        <v>0.8</v>
      </c>
      <c r="AM28">
        <v>0.8</v>
      </c>
      <c r="AN28">
        <v>0.04</v>
      </c>
      <c r="AO28">
        <v>0.6</v>
      </c>
      <c r="AP28">
        <v>6</v>
      </c>
      <c r="AQ28">
        <v>5000</v>
      </c>
      <c r="AR28" t="s">
        <v>586</v>
      </c>
      <c r="AS28" t="s">
        <v>587</v>
      </c>
      <c r="AT28" t="s">
        <v>159</v>
      </c>
      <c r="AU28" t="s">
        <v>20</v>
      </c>
      <c r="AV28" t="s">
        <v>28</v>
      </c>
      <c r="AW28" t="s">
        <v>54</v>
      </c>
      <c r="AX28">
        <v>1.686845837192635E-2</v>
      </c>
      <c r="AY28">
        <v>9.6754656241578377E-4</v>
      </c>
      <c r="AZ28">
        <v>3.2769370181436913E-2</v>
      </c>
    </row>
    <row r="29" spans="1:52" hidden="1">
      <c r="A29" t="s">
        <v>520</v>
      </c>
      <c r="B29">
        <v>27</v>
      </c>
      <c r="C29">
        <v>101</v>
      </c>
      <c r="D29">
        <v>100</v>
      </c>
      <c r="E29">
        <v>0.32568999999999998</v>
      </c>
      <c r="F29">
        <v>0.32153500000000002</v>
      </c>
      <c r="G29">
        <v>0.32211099999999998</v>
      </c>
      <c r="H29">
        <v>0.31787599999999999</v>
      </c>
      <c r="I29">
        <v>0.32898899999999998</v>
      </c>
      <c r="J29">
        <v>0.32599099999999998</v>
      </c>
      <c r="K29">
        <v>0.323708</v>
      </c>
      <c r="L29">
        <v>0.323349</v>
      </c>
      <c r="M29">
        <v>0.32474599999999998</v>
      </c>
      <c r="N29">
        <v>0.32397599999999999</v>
      </c>
      <c r="O29">
        <v>0.32379709999999989</v>
      </c>
      <c r="P29">
        <v>2.972329742811166E-3</v>
      </c>
      <c r="Q29">
        <v>9.3993319443457738E-4</v>
      </c>
      <c r="R29">
        <v>0.31655899999999998</v>
      </c>
      <c r="S29">
        <v>0.32488899999999998</v>
      </c>
      <c r="T29">
        <v>0.333538</v>
      </c>
      <c r="U29">
        <v>0.32347500000000001</v>
      </c>
      <c r="V29">
        <v>0.27687099999999998</v>
      </c>
      <c r="W29">
        <v>0.31276900000000002</v>
      </c>
      <c r="X29">
        <v>0.34032400000000002</v>
      </c>
      <c r="Y29">
        <v>0.31737700000000002</v>
      </c>
      <c r="Z29">
        <v>0.31443199999999999</v>
      </c>
      <c r="AA29">
        <v>0.31150299999999997</v>
      </c>
      <c r="AB29">
        <v>0.3171737</v>
      </c>
      <c r="AC29">
        <v>1.6953403113305069E-2</v>
      </c>
      <c r="AD29">
        <v>5.3611367929033678E-3</v>
      </c>
      <c r="AE29">
        <v>2.2334567129257898</v>
      </c>
      <c r="AF29">
        <v>5.2400204313839849E-2</v>
      </c>
      <c r="AG29" t="s">
        <v>410</v>
      </c>
      <c r="AH29" t="s">
        <v>165</v>
      </c>
      <c r="AI29" t="s">
        <v>166</v>
      </c>
      <c r="AJ29" t="s">
        <v>167</v>
      </c>
      <c r="AK29">
        <v>0.3</v>
      </c>
      <c r="AL29">
        <v>0.8</v>
      </c>
      <c r="AM29">
        <v>0.8</v>
      </c>
      <c r="AN29">
        <v>0.04</v>
      </c>
      <c r="AO29">
        <v>0.6</v>
      </c>
      <c r="AP29">
        <v>6</v>
      </c>
      <c r="AQ29">
        <v>5000</v>
      </c>
      <c r="AR29" t="s">
        <v>588</v>
      </c>
      <c r="AS29" t="s">
        <v>589</v>
      </c>
      <c r="AT29" t="s">
        <v>159</v>
      </c>
      <c r="AU29" t="s">
        <v>20</v>
      </c>
      <c r="AV29" t="s">
        <v>28</v>
      </c>
      <c r="AW29" t="s">
        <v>56</v>
      </c>
      <c r="AX29">
        <v>1.4863658371926349E-2</v>
      </c>
      <c r="AY29">
        <v>-1.910015442452614E-4</v>
      </c>
      <c r="AZ29">
        <v>2.9918318288097951E-2</v>
      </c>
    </row>
    <row r="30" spans="1:52">
      <c r="A30" t="s">
        <v>521</v>
      </c>
      <c r="B30">
        <v>28</v>
      </c>
      <c r="C30">
        <v>101</v>
      </c>
      <c r="D30">
        <v>100</v>
      </c>
      <c r="E30">
        <v>0.33679799999999999</v>
      </c>
      <c r="F30">
        <v>0.334924</v>
      </c>
      <c r="G30">
        <v>0.331702</v>
      </c>
      <c r="H30">
        <v>0.33251199999999997</v>
      </c>
      <c r="I30">
        <v>0.33800000000000002</v>
      </c>
      <c r="J30">
        <v>0.335814</v>
      </c>
      <c r="K30">
        <v>0.33348100000000003</v>
      </c>
      <c r="L30">
        <v>0.33399000000000001</v>
      </c>
      <c r="M30">
        <v>0.33446100000000001</v>
      </c>
      <c r="N30">
        <v>0.33477099999999999</v>
      </c>
      <c r="O30">
        <v>0.33464529999999998</v>
      </c>
      <c r="P30">
        <v>1.8967933788956171E-3</v>
      </c>
      <c r="Q30">
        <v>5.9981873280369068E-4</v>
      </c>
      <c r="R30">
        <v>0.327988</v>
      </c>
      <c r="S30">
        <v>0.32891500000000001</v>
      </c>
      <c r="T30">
        <v>0.34850799999999998</v>
      </c>
      <c r="U30">
        <v>0.33847100000000002</v>
      </c>
      <c r="V30">
        <v>0.290352</v>
      </c>
      <c r="W30">
        <v>0.32032500000000003</v>
      </c>
      <c r="X30">
        <v>0.34995300000000001</v>
      </c>
      <c r="Y30">
        <v>0.33159699999999998</v>
      </c>
      <c r="Z30">
        <v>0.32398300000000002</v>
      </c>
      <c r="AA30">
        <v>0.32040099999999999</v>
      </c>
      <c r="AB30">
        <v>0.32804929999999999</v>
      </c>
      <c r="AC30">
        <v>1.6918314225517071E-2</v>
      </c>
      <c r="AD30">
        <v>5.3500407123061528E-3</v>
      </c>
      <c r="AE30">
        <v>3.039203052885433</v>
      </c>
      <c r="AF30">
        <v>1.403599891739904E-2</v>
      </c>
      <c r="AG30" t="s">
        <v>250</v>
      </c>
      <c r="AH30" t="s">
        <v>165</v>
      </c>
      <c r="AI30" t="s">
        <v>166</v>
      </c>
      <c r="AJ30" t="s">
        <v>167</v>
      </c>
      <c r="AK30">
        <v>0.3</v>
      </c>
      <c r="AL30">
        <v>0.8</v>
      </c>
      <c r="AM30">
        <v>0.8</v>
      </c>
      <c r="AN30">
        <v>0.04</v>
      </c>
      <c r="AO30">
        <v>0.6</v>
      </c>
      <c r="AP30">
        <v>6</v>
      </c>
      <c r="AQ30">
        <v>5000</v>
      </c>
      <c r="AR30" t="s">
        <v>590</v>
      </c>
      <c r="AS30" t="s">
        <v>591</v>
      </c>
      <c r="AT30" t="s">
        <v>159</v>
      </c>
      <c r="AU30" t="s">
        <v>20</v>
      </c>
      <c r="AV30" t="s">
        <v>28</v>
      </c>
      <c r="AW30" t="s">
        <v>101</v>
      </c>
      <c r="AX30">
        <v>1.9752258371926339E-2</v>
      </c>
      <c r="AY30">
        <v>5.0501433836099407E-3</v>
      </c>
      <c r="AZ30">
        <v>3.4454373360242728E-2</v>
      </c>
    </row>
    <row r="31" spans="1:52" hidden="1">
      <c r="A31" t="s">
        <v>59</v>
      </c>
      <c r="B31">
        <v>29</v>
      </c>
      <c r="C31">
        <v>101</v>
      </c>
      <c r="D31">
        <v>100</v>
      </c>
      <c r="E31">
        <v>0.32657599999999998</v>
      </c>
      <c r="F31">
        <v>0.32478899999999999</v>
      </c>
      <c r="G31">
        <v>0.32241599999999998</v>
      </c>
      <c r="H31">
        <v>0.32400899999999999</v>
      </c>
      <c r="I31">
        <v>0.33003199999999999</v>
      </c>
      <c r="J31">
        <v>0.32555499999999998</v>
      </c>
      <c r="K31">
        <v>0.32562400000000002</v>
      </c>
      <c r="L31">
        <v>0.327212</v>
      </c>
      <c r="M31">
        <v>0.32632499999999998</v>
      </c>
      <c r="N31">
        <v>0.32646900000000001</v>
      </c>
      <c r="O31">
        <v>0.32590069999999999</v>
      </c>
      <c r="P31">
        <v>2.024839749489111E-3</v>
      </c>
      <c r="Q31">
        <v>6.4031055052303531E-4</v>
      </c>
      <c r="R31">
        <v>0.30796299999999999</v>
      </c>
      <c r="S31">
        <v>0.33190900000000001</v>
      </c>
      <c r="T31">
        <v>0.33824399999999999</v>
      </c>
      <c r="U31">
        <v>0.33641199999999999</v>
      </c>
      <c r="V31">
        <v>0.27728000000000003</v>
      </c>
      <c r="W31">
        <v>0.32275999999999999</v>
      </c>
      <c r="X31">
        <v>0.33824900000000002</v>
      </c>
      <c r="Y31">
        <v>0.31089600000000001</v>
      </c>
      <c r="Z31">
        <v>0.31157699999999999</v>
      </c>
      <c r="AA31">
        <v>0.31341799999999997</v>
      </c>
      <c r="AB31">
        <v>0.31887080000000001</v>
      </c>
      <c r="AC31">
        <v>1.8970604376244829E-2</v>
      </c>
      <c r="AD31">
        <v>5.9990318418891523E-3</v>
      </c>
      <c r="AE31">
        <v>2.254481064578219</v>
      </c>
      <c r="AF31">
        <v>5.063118987376436E-2</v>
      </c>
      <c r="AG31" t="s">
        <v>410</v>
      </c>
      <c r="AH31" t="s">
        <v>165</v>
      </c>
      <c r="AI31" t="s">
        <v>166</v>
      </c>
      <c r="AJ31" t="s">
        <v>167</v>
      </c>
      <c r="AK31">
        <v>0.3</v>
      </c>
      <c r="AL31">
        <v>0.8</v>
      </c>
      <c r="AM31">
        <v>0.8</v>
      </c>
      <c r="AN31">
        <v>0.04</v>
      </c>
      <c r="AO31">
        <v>0.6</v>
      </c>
      <c r="AP31">
        <v>6</v>
      </c>
      <c r="AQ31">
        <v>5000</v>
      </c>
      <c r="AR31" t="s">
        <v>592</v>
      </c>
      <c r="AS31" t="s">
        <v>593</v>
      </c>
      <c r="AT31" t="s">
        <v>159</v>
      </c>
      <c r="AU31" t="s">
        <v>20</v>
      </c>
      <c r="AV31" t="s">
        <v>28</v>
      </c>
      <c r="AW31" t="s">
        <v>60</v>
      </c>
      <c r="AX31">
        <v>1.49950041695104E-2</v>
      </c>
      <c r="AY31">
        <v>-5.1055263122332453E-5</v>
      </c>
      <c r="AZ31">
        <v>3.004106360214313E-2</v>
      </c>
    </row>
    <row r="32" spans="1:52">
      <c r="A32" t="s">
        <v>522</v>
      </c>
      <c r="B32">
        <v>30</v>
      </c>
      <c r="C32">
        <v>101</v>
      </c>
      <c r="D32">
        <v>100</v>
      </c>
      <c r="E32">
        <v>0.32747100000000001</v>
      </c>
      <c r="F32">
        <v>0.32359500000000002</v>
      </c>
      <c r="G32">
        <v>0.32213599999999998</v>
      </c>
      <c r="H32">
        <v>0.32009300000000002</v>
      </c>
      <c r="I32">
        <v>0.32952199999999998</v>
      </c>
      <c r="J32">
        <v>0.32530399999999998</v>
      </c>
      <c r="K32">
        <v>0.32428400000000002</v>
      </c>
      <c r="L32">
        <v>0.32473200000000002</v>
      </c>
      <c r="M32">
        <v>0.32505899999999999</v>
      </c>
      <c r="N32">
        <v>0.32446199999999997</v>
      </c>
      <c r="O32">
        <v>0.3246658</v>
      </c>
      <c r="P32">
        <v>2.596202774138503E-3</v>
      </c>
      <c r="Q32">
        <v>8.2099140339253604E-4</v>
      </c>
      <c r="R32">
        <v>0.31873499999999999</v>
      </c>
      <c r="S32">
        <v>0.32628099999999999</v>
      </c>
      <c r="T32">
        <v>0.33561999999999997</v>
      </c>
      <c r="U32">
        <v>0.32797599999999999</v>
      </c>
      <c r="V32">
        <v>0.27743499999999999</v>
      </c>
      <c r="W32">
        <v>0.31394300000000003</v>
      </c>
      <c r="X32">
        <v>0.34065800000000002</v>
      </c>
      <c r="Y32">
        <v>0.318413</v>
      </c>
      <c r="Z32">
        <v>0.31454700000000002</v>
      </c>
      <c r="AA32">
        <v>0.31111100000000003</v>
      </c>
      <c r="AB32">
        <v>0.31847189999999997</v>
      </c>
      <c r="AC32">
        <v>1.7358279493915552E-2</v>
      </c>
      <c r="AD32">
        <v>5.4891699462568024E-3</v>
      </c>
      <c r="AE32">
        <v>2.490965607878</v>
      </c>
      <c r="AF32">
        <v>3.4367515368159518E-2</v>
      </c>
      <c r="AG32" t="s">
        <v>250</v>
      </c>
      <c r="AH32" t="s">
        <v>165</v>
      </c>
      <c r="AI32" t="s">
        <v>166</v>
      </c>
      <c r="AJ32" t="s">
        <v>167</v>
      </c>
      <c r="AK32">
        <v>0.3</v>
      </c>
      <c r="AL32">
        <v>0.8</v>
      </c>
      <c r="AM32">
        <v>0.8</v>
      </c>
      <c r="AN32">
        <v>0.04</v>
      </c>
      <c r="AO32">
        <v>0.6</v>
      </c>
      <c r="AP32">
        <v>6</v>
      </c>
      <c r="AQ32">
        <v>5000</v>
      </c>
      <c r="AR32" t="s">
        <v>594</v>
      </c>
      <c r="AS32" t="s">
        <v>595</v>
      </c>
      <c r="AT32" t="s">
        <v>159</v>
      </c>
      <c r="AU32" t="s">
        <v>20</v>
      </c>
      <c r="AV32" t="s">
        <v>28</v>
      </c>
      <c r="AW32" t="s">
        <v>61</v>
      </c>
      <c r="AX32">
        <v>1.5892658371926341E-2</v>
      </c>
      <c r="AY32">
        <v>1.4598252339067361E-3</v>
      </c>
      <c r="AZ32">
        <v>3.032549150994595E-2</v>
      </c>
    </row>
    <row r="33" spans="1:52">
      <c r="A33" t="s">
        <v>523</v>
      </c>
      <c r="B33">
        <v>31</v>
      </c>
      <c r="C33">
        <v>101</v>
      </c>
      <c r="D33">
        <v>100</v>
      </c>
      <c r="E33">
        <v>0.32502900000000001</v>
      </c>
      <c r="F33">
        <v>0.32181100000000001</v>
      </c>
      <c r="G33">
        <v>0.321272</v>
      </c>
      <c r="H33">
        <v>0.31878099999999998</v>
      </c>
      <c r="I33">
        <v>0.32823099999999999</v>
      </c>
      <c r="J33">
        <v>0.32526500000000003</v>
      </c>
      <c r="K33">
        <v>0.322936</v>
      </c>
      <c r="L33">
        <v>0.322851</v>
      </c>
      <c r="M33">
        <v>0.32438600000000001</v>
      </c>
      <c r="N33">
        <v>0.32367800000000002</v>
      </c>
      <c r="O33">
        <v>0.32342399999999999</v>
      </c>
      <c r="P33">
        <v>2.5694640599851909E-3</v>
      </c>
      <c r="Q33">
        <v>8.1253587954967146E-4</v>
      </c>
      <c r="R33">
        <v>0.31572699999999998</v>
      </c>
      <c r="S33">
        <v>0.325264</v>
      </c>
      <c r="T33">
        <v>0.335731</v>
      </c>
      <c r="U33">
        <v>0.32402300000000001</v>
      </c>
      <c r="V33">
        <v>0.27537600000000001</v>
      </c>
      <c r="W33">
        <v>0.312724</v>
      </c>
      <c r="X33">
        <v>0.339252</v>
      </c>
      <c r="Y33">
        <v>0.31731799999999999</v>
      </c>
      <c r="Z33">
        <v>0.31367</v>
      </c>
      <c r="AA33">
        <v>0.30859199999999998</v>
      </c>
      <c r="AB33">
        <v>0.31676769999999999</v>
      </c>
      <c r="AC33">
        <v>1.7630229802813119E-2</v>
      </c>
      <c r="AD33">
        <v>5.5751681849070681E-3</v>
      </c>
      <c r="AE33">
        <v>2.2951949366935089</v>
      </c>
      <c r="AF33">
        <v>4.7370352667761788E-2</v>
      </c>
      <c r="AG33" t="s">
        <v>250</v>
      </c>
      <c r="AH33" t="s">
        <v>165</v>
      </c>
      <c r="AI33" t="s">
        <v>166</v>
      </c>
      <c r="AJ33" t="s">
        <v>167</v>
      </c>
      <c r="AK33">
        <v>0.3</v>
      </c>
      <c r="AL33">
        <v>0.8</v>
      </c>
      <c r="AM33">
        <v>0.8</v>
      </c>
      <c r="AN33">
        <v>0.04</v>
      </c>
      <c r="AO33">
        <v>0.6</v>
      </c>
      <c r="AP33">
        <v>6</v>
      </c>
      <c r="AQ33">
        <v>5000</v>
      </c>
      <c r="AR33" t="s">
        <v>596</v>
      </c>
      <c r="AS33" t="s">
        <v>597</v>
      </c>
      <c r="AT33" t="s">
        <v>159</v>
      </c>
      <c r="AU33" t="s">
        <v>20</v>
      </c>
      <c r="AV33" t="s">
        <v>28</v>
      </c>
      <c r="AW33" t="s">
        <v>62</v>
      </c>
      <c r="AX33">
        <v>1.5347858371926339E-2</v>
      </c>
      <c r="AY33">
        <v>2.209220086017757E-4</v>
      </c>
      <c r="AZ33">
        <v>3.0474794735250901E-2</v>
      </c>
    </row>
    <row r="34" spans="1:52">
      <c r="A34" t="s">
        <v>524</v>
      </c>
      <c r="B34">
        <v>32</v>
      </c>
      <c r="C34">
        <v>101</v>
      </c>
      <c r="D34">
        <v>100</v>
      </c>
      <c r="E34">
        <v>0.32715100000000003</v>
      </c>
      <c r="F34">
        <v>0.32301099999999999</v>
      </c>
      <c r="G34">
        <v>0.32267200000000001</v>
      </c>
      <c r="H34">
        <v>0.32059500000000002</v>
      </c>
      <c r="I34">
        <v>0.328872</v>
      </c>
      <c r="J34">
        <v>0.325766</v>
      </c>
      <c r="K34">
        <v>0.32447500000000001</v>
      </c>
      <c r="L34">
        <v>0.32405400000000001</v>
      </c>
      <c r="M34">
        <v>0.32542199999999999</v>
      </c>
      <c r="N34">
        <v>0.32444499999999998</v>
      </c>
      <c r="O34">
        <v>0.3246463</v>
      </c>
      <c r="P34">
        <v>2.3426310967703851E-3</v>
      </c>
      <c r="Q34">
        <v>7.4080499833327376E-4</v>
      </c>
      <c r="R34">
        <v>0.31401699999999999</v>
      </c>
      <c r="S34">
        <v>0.325575</v>
      </c>
      <c r="T34">
        <v>0.33666099999999999</v>
      </c>
      <c r="U34">
        <v>0.326102</v>
      </c>
      <c r="V34">
        <v>0.27578000000000003</v>
      </c>
      <c r="W34">
        <v>0.31423600000000002</v>
      </c>
      <c r="X34">
        <v>0.34202700000000003</v>
      </c>
      <c r="Y34">
        <v>0.31849899999999998</v>
      </c>
      <c r="Z34">
        <v>0.31493199999999999</v>
      </c>
      <c r="AA34">
        <v>0.31040499999999999</v>
      </c>
      <c r="AB34">
        <v>0.31782339999999998</v>
      </c>
      <c r="AC34">
        <v>1.8037451280907481E-2</v>
      </c>
      <c r="AD34">
        <v>5.7039429231989253E-3</v>
      </c>
      <c r="AE34">
        <v>2.315350731843004</v>
      </c>
      <c r="AF34">
        <v>4.5833320173110481E-2</v>
      </c>
      <c r="AG34" t="s">
        <v>250</v>
      </c>
      <c r="AH34" t="s">
        <v>165</v>
      </c>
      <c r="AI34" t="s">
        <v>166</v>
      </c>
      <c r="AJ34" t="s">
        <v>167</v>
      </c>
      <c r="AK34">
        <v>0.3</v>
      </c>
      <c r="AL34">
        <v>0.8</v>
      </c>
      <c r="AM34">
        <v>0.8</v>
      </c>
      <c r="AN34">
        <v>0.04</v>
      </c>
      <c r="AO34">
        <v>0.6</v>
      </c>
      <c r="AP34">
        <v>6</v>
      </c>
      <c r="AQ34">
        <v>5000</v>
      </c>
      <c r="AR34" t="s">
        <v>598</v>
      </c>
      <c r="AS34" t="s">
        <v>599</v>
      </c>
      <c r="AT34" t="s">
        <v>159</v>
      </c>
      <c r="AU34" t="s">
        <v>20</v>
      </c>
      <c r="AV34" t="s">
        <v>28</v>
      </c>
      <c r="AW34" t="s">
        <v>64</v>
      </c>
      <c r="AX34">
        <v>1.5657758371926331E-2</v>
      </c>
      <c r="AY34">
        <v>3.5972608403768598E-4</v>
      </c>
      <c r="AZ34">
        <v>3.0955790659814981E-2</v>
      </c>
    </row>
    <row r="35" spans="1:52" hidden="1">
      <c r="A35" t="s">
        <v>525</v>
      </c>
      <c r="B35">
        <v>33</v>
      </c>
      <c r="C35">
        <v>101</v>
      </c>
      <c r="D35">
        <v>100</v>
      </c>
      <c r="E35">
        <v>0.32529000000000002</v>
      </c>
      <c r="F35">
        <v>0.32134099999999999</v>
      </c>
      <c r="G35">
        <v>0.32093500000000003</v>
      </c>
      <c r="H35">
        <v>0.31710100000000002</v>
      </c>
      <c r="I35">
        <v>0.32685500000000001</v>
      </c>
      <c r="J35">
        <v>0.32464300000000001</v>
      </c>
      <c r="K35">
        <v>0.32309900000000003</v>
      </c>
      <c r="L35">
        <v>0.32277800000000001</v>
      </c>
      <c r="M35">
        <v>0.32405699999999998</v>
      </c>
      <c r="N35">
        <v>0.323851</v>
      </c>
      <c r="O35">
        <v>0.32299499999999998</v>
      </c>
      <c r="P35">
        <v>2.7186509317837929E-3</v>
      </c>
      <c r="Q35">
        <v>8.5971291073758387E-4</v>
      </c>
      <c r="R35">
        <v>0.31664799999999999</v>
      </c>
      <c r="S35">
        <v>0.324021</v>
      </c>
      <c r="T35">
        <v>0.335229</v>
      </c>
      <c r="U35">
        <v>0.32269599999999998</v>
      </c>
      <c r="V35">
        <v>0.27568599999999999</v>
      </c>
      <c r="W35">
        <v>0.31217400000000001</v>
      </c>
      <c r="X35">
        <v>0.34076499999999998</v>
      </c>
      <c r="Y35">
        <v>0.316388</v>
      </c>
      <c r="Z35">
        <v>0.31356699999999998</v>
      </c>
      <c r="AA35">
        <v>0.31110500000000002</v>
      </c>
      <c r="AB35">
        <v>0.31682789999999988</v>
      </c>
      <c r="AC35">
        <v>1.7498209981150769E-2</v>
      </c>
      <c r="AD35">
        <v>5.5334198516328453E-3</v>
      </c>
      <c r="AE35">
        <v>2.1580412572158698</v>
      </c>
      <c r="AF35">
        <v>5.9256101148272837E-2</v>
      </c>
      <c r="AG35" t="s">
        <v>410</v>
      </c>
      <c r="AH35" t="s">
        <v>165</v>
      </c>
      <c r="AI35" t="s">
        <v>166</v>
      </c>
      <c r="AJ35" t="s">
        <v>167</v>
      </c>
      <c r="AK35">
        <v>0.3</v>
      </c>
      <c r="AL35">
        <v>0.8</v>
      </c>
      <c r="AM35">
        <v>0.8</v>
      </c>
      <c r="AN35">
        <v>0.04</v>
      </c>
      <c r="AO35">
        <v>0.6</v>
      </c>
      <c r="AP35">
        <v>6</v>
      </c>
      <c r="AQ35">
        <v>5000</v>
      </c>
      <c r="AR35" t="s">
        <v>600</v>
      </c>
      <c r="AS35" t="s">
        <v>601</v>
      </c>
      <c r="AT35" t="s">
        <v>159</v>
      </c>
      <c r="AU35" t="s">
        <v>20</v>
      </c>
      <c r="AV35" t="s">
        <v>28</v>
      </c>
      <c r="AW35" t="s">
        <v>65</v>
      </c>
      <c r="AX35">
        <v>1.495345837192634E-2</v>
      </c>
      <c r="AY35">
        <v>-7.214379493068121E-4</v>
      </c>
      <c r="AZ35">
        <v>3.0628354693159499E-2</v>
      </c>
    </row>
    <row r="36" spans="1:52" hidden="1">
      <c r="A36" t="s">
        <v>526</v>
      </c>
      <c r="B36">
        <v>34</v>
      </c>
      <c r="C36">
        <v>101</v>
      </c>
      <c r="D36">
        <v>100</v>
      </c>
      <c r="E36">
        <v>0.32558900000000002</v>
      </c>
      <c r="F36">
        <v>0.32114399999999999</v>
      </c>
      <c r="G36">
        <v>0.32109199999999999</v>
      </c>
      <c r="H36">
        <v>0.31695699999999999</v>
      </c>
      <c r="I36">
        <v>0.327322</v>
      </c>
      <c r="J36">
        <v>0.32464300000000001</v>
      </c>
      <c r="K36">
        <v>0.32332499999999997</v>
      </c>
      <c r="L36">
        <v>0.32270900000000002</v>
      </c>
      <c r="M36">
        <v>0.32425500000000002</v>
      </c>
      <c r="N36">
        <v>0.32352900000000001</v>
      </c>
      <c r="O36">
        <v>0.32305650000000002</v>
      </c>
      <c r="P36">
        <v>2.8615914861023269E-3</v>
      </c>
      <c r="Q36">
        <v>9.0491468290294214E-4</v>
      </c>
      <c r="R36">
        <v>0.31686700000000001</v>
      </c>
      <c r="S36">
        <v>0.324349</v>
      </c>
      <c r="T36">
        <v>0.33545199999999997</v>
      </c>
      <c r="U36">
        <v>0.322625</v>
      </c>
      <c r="V36">
        <v>0.27527299999999999</v>
      </c>
      <c r="W36">
        <v>0.31209999999999999</v>
      </c>
      <c r="X36">
        <v>0.33998699999999998</v>
      </c>
      <c r="Y36">
        <v>0.31662899999999999</v>
      </c>
      <c r="Z36">
        <v>0.31356299999999998</v>
      </c>
      <c r="AA36">
        <v>0.31048599999999998</v>
      </c>
      <c r="AB36">
        <v>0.31673309999999999</v>
      </c>
      <c r="AC36">
        <v>1.755425737186787E-2</v>
      </c>
      <c r="AD36">
        <v>5.5511435927903859E-3</v>
      </c>
      <c r="AE36">
        <v>2.1921493245463219</v>
      </c>
      <c r="AF36">
        <v>5.6053510569441523E-2</v>
      </c>
      <c r="AG36" t="s">
        <v>410</v>
      </c>
      <c r="AH36" t="s">
        <v>165</v>
      </c>
      <c r="AI36" t="s">
        <v>166</v>
      </c>
      <c r="AJ36" t="s">
        <v>167</v>
      </c>
      <c r="AK36">
        <v>0.3</v>
      </c>
      <c r="AL36">
        <v>0.8</v>
      </c>
      <c r="AM36">
        <v>0.8</v>
      </c>
      <c r="AN36">
        <v>0.04</v>
      </c>
      <c r="AO36">
        <v>0.6</v>
      </c>
      <c r="AP36">
        <v>6</v>
      </c>
      <c r="AQ36">
        <v>5000</v>
      </c>
      <c r="AR36" t="s">
        <v>602</v>
      </c>
      <c r="AS36" t="s">
        <v>603</v>
      </c>
      <c r="AT36" t="s">
        <v>159</v>
      </c>
      <c r="AU36" t="s">
        <v>20</v>
      </c>
      <c r="AV36" t="s">
        <v>28</v>
      </c>
      <c r="AW36" t="s">
        <v>67</v>
      </c>
      <c r="AX36">
        <v>1.507985837192634E-2</v>
      </c>
      <c r="AY36">
        <v>-4.8158593626775048E-4</v>
      </c>
      <c r="AZ36">
        <v>3.0641302680120431E-2</v>
      </c>
    </row>
    <row r="37" spans="1:52" hidden="1">
      <c r="A37" t="s">
        <v>68</v>
      </c>
      <c r="B37">
        <v>35</v>
      </c>
      <c r="C37">
        <v>101</v>
      </c>
      <c r="D37">
        <v>100</v>
      </c>
      <c r="E37">
        <v>0.32529000000000002</v>
      </c>
      <c r="F37">
        <v>0.32119799999999998</v>
      </c>
      <c r="G37">
        <v>0.32075500000000001</v>
      </c>
      <c r="H37">
        <v>0.31672699999999998</v>
      </c>
      <c r="I37">
        <v>0.32688299999999998</v>
      </c>
      <c r="J37">
        <v>0.32451099999999999</v>
      </c>
      <c r="K37">
        <v>0.32300800000000002</v>
      </c>
      <c r="L37">
        <v>0.32270900000000002</v>
      </c>
      <c r="M37">
        <v>0.32382899999999998</v>
      </c>
      <c r="N37">
        <v>0.32370199999999999</v>
      </c>
      <c r="O37">
        <v>0.32286120000000001</v>
      </c>
      <c r="P37">
        <v>2.8149364232015399E-3</v>
      </c>
      <c r="Q37">
        <v>8.9016105658845115E-4</v>
      </c>
      <c r="R37">
        <v>0.31664799999999999</v>
      </c>
      <c r="S37">
        <v>0.32404500000000003</v>
      </c>
      <c r="T37">
        <v>0.33527400000000002</v>
      </c>
      <c r="U37">
        <v>0.32250000000000001</v>
      </c>
      <c r="V37">
        <v>0.27574900000000002</v>
      </c>
      <c r="W37">
        <v>0.31220900000000001</v>
      </c>
      <c r="X37">
        <v>0.34026499999999998</v>
      </c>
      <c r="Y37">
        <v>0.31662899999999999</v>
      </c>
      <c r="Z37">
        <v>0.31360500000000002</v>
      </c>
      <c r="AA37">
        <v>0.311116</v>
      </c>
      <c r="AB37">
        <v>0.31680399999999997</v>
      </c>
      <c r="AC37">
        <v>1.7402761192153129E-2</v>
      </c>
      <c r="AD37">
        <v>5.503236294319108E-3</v>
      </c>
      <c r="AE37">
        <v>2.1675137520454508</v>
      </c>
      <c r="AF37">
        <v>5.8349260724068992E-2</v>
      </c>
      <c r="AG37" t="s">
        <v>410</v>
      </c>
      <c r="AH37" t="s">
        <v>165</v>
      </c>
      <c r="AI37" t="s">
        <v>166</v>
      </c>
      <c r="AJ37" t="s">
        <v>167</v>
      </c>
      <c r="AK37">
        <v>0.3</v>
      </c>
      <c r="AL37">
        <v>0.8</v>
      </c>
      <c r="AM37">
        <v>0.8</v>
      </c>
      <c r="AN37">
        <v>0.04</v>
      </c>
      <c r="AO37">
        <v>0.6</v>
      </c>
      <c r="AP37">
        <v>6</v>
      </c>
      <c r="AQ37">
        <v>5000</v>
      </c>
      <c r="AR37" t="s">
        <v>604</v>
      </c>
      <c r="AS37" t="s">
        <v>605</v>
      </c>
      <c r="AT37" t="s">
        <v>159</v>
      </c>
      <c r="AU37" t="s">
        <v>20</v>
      </c>
      <c r="AV37" t="s">
        <v>28</v>
      </c>
      <c r="AW37" t="s">
        <v>68</v>
      </c>
      <c r="AX37">
        <v>1.4907758371926341E-2</v>
      </c>
      <c r="AY37">
        <v>-6.5093985992598427E-4</v>
      </c>
      <c r="AZ37">
        <v>3.0466456603778669E-2</v>
      </c>
    </row>
    <row r="38" spans="1:52">
      <c r="A38" t="s">
        <v>69</v>
      </c>
      <c r="B38">
        <v>36</v>
      </c>
      <c r="C38">
        <v>101</v>
      </c>
      <c r="D38">
        <v>100</v>
      </c>
      <c r="E38">
        <v>0.32610600000000001</v>
      </c>
      <c r="F38">
        <v>0.32306800000000002</v>
      </c>
      <c r="G38">
        <v>0.322048</v>
      </c>
      <c r="H38">
        <v>0.31918600000000003</v>
      </c>
      <c r="I38">
        <v>0.32875700000000002</v>
      </c>
      <c r="J38">
        <v>0.325125</v>
      </c>
      <c r="K38">
        <v>0.32321699999999998</v>
      </c>
      <c r="L38">
        <v>0.32288699999999998</v>
      </c>
      <c r="M38">
        <v>0.32435599999999998</v>
      </c>
      <c r="N38">
        <v>0.32364100000000001</v>
      </c>
      <c r="O38">
        <v>0.32383909999999988</v>
      </c>
      <c r="P38">
        <v>2.5392916969545318E-3</v>
      </c>
      <c r="Q38">
        <v>8.0299454059303671E-4</v>
      </c>
      <c r="R38">
        <v>0.31679099999999999</v>
      </c>
      <c r="S38">
        <v>0.326793</v>
      </c>
      <c r="T38">
        <v>0.33493600000000001</v>
      </c>
      <c r="U38">
        <v>0.325187</v>
      </c>
      <c r="V38">
        <v>0.27711000000000002</v>
      </c>
      <c r="W38">
        <v>0.31299100000000002</v>
      </c>
      <c r="X38">
        <v>0.33984599999999998</v>
      </c>
      <c r="Y38">
        <v>0.31668099999999999</v>
      </c>
      <c r="Z38">
        <v>0.31401600000000002</v>
      </c>
      <c r="AA38">
        <v>0.31080200000000002</v>
      </c>
      <c r="AB38">
        <v>0.3175153</v>
      </c>
      <c r="AC38">
        <v>1.718740938432679E-2</v>
      </c>
      <c r="AD38">
        <v>5.4351360732224976E-3</v>
      </c>
      <c r="AE38">
        <v>2.335578445740111</v>
      </c>
      <c r="AF38">
        <v>4.4340209600445268E-2</v>
      </c>
      <c r="AG38" t="s">
        <v>250</v>
      </c>
      <c r="AH38" t="s">
        <v>165</v>
      </c>
      <c r="AI38" t="s">
        <v>166</v>
      </c>
      <c r="AJ38" t="s">
        <v>167</v>
      </c>
      <c r="AK38">
        <v>0.3</v>
      </c>
      <c r="AL38">
        <v>0.8</v>
      </c>
      <c r="AM38">
        <v>0.8</v>
      </c>
      <c r="AN38">
        <v>0.04</v>
      </c>
      <c r="AO38">
        <v>0.6</v>
      </c>
      <c r="AP38">
        <v>6</v>
      </c>
      <c r="AQ38">
        <v>5000</v>
      </c>
      <c r="AR38" t="s">
        <v>606</v>
      </c>
      <c r="AS38" t="s">
        <v>607</v>
      </c>
      <c r="AT38" t="s">
        <v>159</v>
      </c>
      <c r="AU38" t="s">
        <v>20</v>
      </c>
      <c r="AV38" t="s">
        <v>28</v>
      </c>
      <c r="AW38" t="s">
        <v>69</v>
      </c>
      <c r="AX38">
        <v>1.5253258371926341E-2</v>
      </c>
      <c r="AY38">
        <v>4.7950168474388861E-4</v>
      </c>
      <c r="AZ38">
        <v>3.0027015059108781E-2</v>
      </c>
    </row>
    <row r="39" spans="1:52" hidden="1">
      <c r="A39" t="s">
        <v>527</v>
      </c>
      <c r="B39">
        <v>37</v>
      </c>
      <c r="C39">
        <v>101</v>
      </c>
      <c r="D39">
        <v>100</v>
      </c>
      <c r="E39">
        <v>0.32530900000000001</v>
      </c>
      <c r="F39">
        <v>0.32119799999999998</v>
      </c>
      <c r="G39">
        <v>0.32077699999999998</v>
      </c>
      <c r="H39">
        <v>0.31675700000000001</v>
      </c>
      <c r="I39">
        <v>0.32688299999999998</v>
      </c>
      <c r="J39">
        <v>0.3246</v>
      </c>
      <c r="K39">
        <v>0.32300800000000002</v>
      </c>
      <c r="L39">
        <v>0.32270900000000002</v>
      </c>
      <c r="M39">
        <v>0.32382899999999998</v>
      </c>
      <c r="N39">
        <v>0.323432</v>
      </c>
      <c r="O39">
        <v>0.32285019999999998</v>
      </c>
      <c r="P39">
        <v>2.8060918176155379E-3</v>
      </c>
      <c r="Q39">
        <v>8.8736414672268985E-4</v>
      </c>
      <c r="R39">
        <v>0.31659199999999998</v>
      </c>
      <c r="S39">
        <v>0.32404500000000003</v>
      </c>
      <c r="T39">
        <v>0.33523399999999998</v>
      </c>
      <c r="U39">
        <v>0.32253999999999999</v>
      </c>
      <c r="V39">
        <v>0.27574900000000002</v>
      </c>
      <c r="W39">
        <v>0.31242399999999998</v>
      </c>
      <c r="X39">
        <v>0.34026499999999998</v>
      </c>
      <c r="Y39">
        <v>0.31662899999999999</v>
      </c>
      <c r="Z39">
        <v>0.31360500000000002</v>
      </c>
      <c r="AA39">
        <v>0.310303</v>
      </c>
      <c r="AB39">
        <v>0.31673859999999998</v>
      </c>
      <c r="AC39">
        <v>1.7424899242176418E-2</v>
      </c>
      <c r="AD39">
        <v>5.5102369604219407E-3</v>
      </c>
      <c r="AE39">
        <v>2.17917923715201</v>
      </c>
      <c r="AF39">
        <v>5.725099453142346E-2</v>
      </c>
      <c r="AG39" t="s">
        <v>410</v>
      </c>
      <c r="AH39" t="s">
        <v>165</v>
      </c>
      <c r="AI39" t="s">
        <v>166</v>
      </c>
      <c r="AJ39" t="s">
        <v>167</v>
      </c>
      <c r="AK39">
        <v>0.3</v>
      </c>
      <c r="AL39">
        <v>0.8</v>
      </c>
      <c r="AM39">
        <v>0.8</v>
      </c>
      <c r="AN39">
        <v>0.04</v>
      </c>
      <c r="AO39">
        <v>0.6</v>
      </c>
      <c r="AP39">
        <v>6</v>
      </c>
      <c r="AQ39">
        <v>5000</v>
      </c>
      <c r="AR39" t="s">
        <v>608</v>
      </c>
      <c r="AS39" t="s">
        <v>609</v>
      </c>
      <c r="AT39" t="s">
        <v>159</v>
      </c>
      <c r="AU39" t="s">
        <v>20</v>
      </c>
      <c r="AV39" t="s">
        <v>28</v>
      </c>
      <c r="AW39" t="s">
        <v>71</v>
      </c>
      <c r="AX39">
        <v>1.496195837192635E-2</v>
      </c>
      <c r="AY39">
        <v>-5.6971553660435832E-4</v>
      </c>
      <c r="AZ39">
        <v>3.049363228045705E-2</v>
      </c>
    </row>
    <row r="40" spans="1:52" hidden="1">
      <c r="A40" t="s">
        <v>528</v>
      </c>
      <c r="B40">
        <v>38</v>
      </c>
      <c r="C40">
        <v>101</v>
      </c>
      <c r="D40">
        <v>100</v>
      </c>
      <c r="E40">
        <v>0.32529000000000002</v>
      </c>
      <c r="F40">
        <v>0.32119799999999998</v>
      </c>
      <c r="G40">
        <v>0.32075500000000001</v>
      </c>
      <c r="H40">
        <v>0.31672699999999998</v>
      </c>
      <c r="I40">
        <v>0.32688299999999998</v>
      </c>
      <c r="J40">
        <v>0.32451099999999999</v>
      </c>
      <c r="K40">
        <v>0.32300800000000002</v>
      </c>
      <c r="L40">
        <v>0.32269399999999998</v>
      </c>
      <c r="M40">
        <v>0.32382899999999998</v>
      </c>
      <c r="N40">
        <v>0.32370199999999999</v>
      </c>
      <c r="O40">
        <v>0.32285970000000003</v>
      </c>
      <c r="P40">
        <v>2.8150305326940972E-3</v>
      </c>
      <c r="Q40">
        <v>8.9019081662304351E-4</v>
      </c>
      <c r="R40">
        <v>0.31664799999999999</v>
      </c>
      <c r="S40">
        <v>0.32404500000000003</v>
      </c>
      <c r="T40">
        <v>0.33527400000000002</v>
      </c>
      <c r="U40">
        <v>0.32250000000000001</v>
      </c>
      <c r="V40">
        <v>0.27574900000000002</v>
      </c>
      <c r="W40">
        <v>0.31220900000000001</v>
      </c>
      <c r="X40">
        <v>0.34026499999999998</v>
      </c>
      <c r="Y40">
        <v>0.316693</v>
      </c>
      <c r="Z40">
        <v>0.31360500000000002</v>
      </c>
      <c r="AA40">
        <v>0.311116</v>
      </c>
      <c r="AB40">
        <v>0.31681039999999999</v>
      </c>
      <c r="AC40">
        <v>1.7402701451850001E-2</v>
      </c>
      <c r="AD40">
        <v>5.5032174027765078E-3</v>
      </c>
      <c r="AE40">
        <v>2.1692584184690822</v>
      </c>
      <c r="AF40">
        <v>5.8183713392780279E-2</v>
      </c>
      <c r="AG40" t="s">
        <v>410</v>
      </c>
      <c r="AH40" t="s">
        <v>165</v>
      </c>
      <c r="AI40" t="s">
        <v>166</v>
      </c>
      <c r="AJ40" t="s">
        <v>167</v>
      </c>
      <c r="AK40">
        <v>0.3</v>
      </c>
      <c r="AL40">
        <v>0.8</v>
      </c>
      <c r="AM40">
        <v>0.8</v>
      </c>
      <c r="AN40">
        <v>0.04</v>
      </c>
      <c r="AO40">
        <v>0.6</v>
      </c>
      <c r="AP40">
        <v>6</v>
      </c>
      <c r="AQ40">
        <v>5000</v>
      </c>
      <c r="AR40" t="s">
        <v>610</v>
      </c>
      <c r="AS40" t="s">
        <v>611</v>
      </c>
      <c r="AT40" t="s">
        <v>159</v>
      </c>
      <c r="AU40" t="s">
        <v>20</v>
      </c>
      <c r="AV40" t="s">
        <v>28</v>
      </c>
      <c r="AW40" t="s">
        <v>72</v>
      </c>
      <c r="AX40">
        <v>1.4914158371926341E-2</v>
      </c>
      <c r="AY40">
        <v>-6.3870056828090917E-4</v>
      </c>
      <c r="AZ40">
        <v>3.0467017312133599E-2</v>
      </c>
    </row>
    <row r="41" spans="1:52">
      <c r="A41" t="s">
        <v>529</v>
      </c>
      <c r="B41">
        <v>39</v>
      </c>
      <c r="C41">
        <v>101</v>
      </c>
      <c r="D41">
        <v>100</v>
      </c>
      <c r="E41">
        <v>0.32893600000000001</v>
      </c>
      <c r="F41">
        <v>0.32506499999999999</v>
      </c>
      <c r="G41">
        <v>0.32483499999999998</v>
      </c>
      <c r="H41">
        <v>0.32297100000000001</v>
      </c>
      <c r="I41">
        <v>0.33007900000000001</v>
      </c>
      <c r="J41">
        <v>0.328017</v>
      </c>
      <c r="K41">
        <v>0.32677</v>
      </c>
      <c r="L41">
        <v>0.32538499999999998</v>
      </c>
      <c r="M41">
        <v>0.32775599999999999</v>
      </c>
      <c r="N41">
        <v>0.32657599999999998</v>
      </c>
      <c r="O41">
        <v>0.32663900000000001</v>
      </c>
      <c r="P41">
        <v>2.1353153293028112E-3</v>
      </c>
      <c r="Q41">
        <v>6.7524599632693652E-4</v>
      </c>
      <c r="R41">
        <v>0.32013399999999997</v>
      </c>
      <c r="S41">
        <v>0.32690799999999998</v>
      </c>
      <c r="T41">
        <v>0.33688400000000002</v>
      </c>
      <c r="U41">
        <v>0.330264</v>
      </c>
      <c r="V41">
        <v>0.27829500000000001</v>
      </c>
      <c r="W41">
        <v>0.31671199999999999</v>
      </c>
      <c r="X41">
        <v>0.34120800000000001</v>
      </c>
      <c r="Y41">
        <v>0.32166899999999998</v>
      </c>
      <c r="Z41">
        <v>0.31351499999999999</v>
      </c>
      <c r="AA41">
        <v>0.31301600000000002</v>
      </c>
      <c r="AB41">
        <v>0.31986049999999999</v>
      </c>
      <c r="AC41">
        <v>1.7421178823808441E-2</v>
      </c>
      <c r="AD41">
        <v>5.5090604608327882E-3</v>
      </c>
      <c r="AE41">
        <v>2.5541500638878389</v>
      </c>
      <c r="AF41">
        <v>3.0983066333610369E-2</v>
      </c>
      <c r="AG41" t="s">
        <v>250</v>
      </c>
      <c r="AH41" t="s">
        <v>165</v>
      </c>
      <c r="AI41" t="s">
        <v>166</v>
      </c>
      <c r="AJ41" t="s">
        <v>167</v>
      </c>
      <c r="AK41">
        <v>0.3</v>
      </c>
      <c r="AL41">
        <v>0.8</v>
      </c>
      <c r="AM41">
        <v>0.8</v>
      </c>
      <c r="AN41">
        <v>0.04</v>
      </c>
      <c r="AO41">
        <v>0.6</v>
      </c>
      <c r="AP41">
        <v>6</v>
      </c>
      <c r="AQ41">
        <v>5000</v>
      </c>
      <c r="AR41" t="s">
        <v>612</v>
      </c>
      <c r="AS41" t="s">
        <v>613</v>
      </c>
      <c r="AT41" t="s">
        <v>159</v>
      </c>
      <c r="AU41" t="s">
        <v>20</v>
      </c>
      <c r="AV41" t="s">
        <v>28</v>
      </c>
      <c r="AW41" t="s">
        <v>73</v>
      </c>
      <c r="AX41">
        <v>1.617445837192634E-2</v>
      </c>
      <c r="AY41">
        <v>1.849079696323233E-3</v>
      </c>
      <c r="AZ41">
        <v>3.0499837047529451E-2</v>
      </c>
    </row>
    <row r="42" spans="1:52">
      <c r="A42" t="s">
        <v>74</v>
      </c>
      <c r="B42">
        <v>40</v>
      </c>
      <c r="C42">
        <v>101</v>
      </c>
      <c r="D42">
        <v>100</v>
      </c>
      <c r="E42">
        <v>0.32614700000000002</v>
      </c>
      <c r="F42">
        <v>0.32251099999999999</v>
      </c>
      <c r="G42">
        <v>0.32163999999999998</v>
      </c>
      <c r="H42">
        <v>0.31903199999999998</v>
      </c>
      <c r="I42">
        <v>0.327154</v>
      </c>
      <c r="J42">
        <v>0.32503599999999999</v>
      </c>
      <c r="K42">
        <v>0.32401000000000002</v>
      </c>
      <c r="L42">
        <v>0.32314399999999999</v>
      </c>
      <c r="M42">
        <v>0.32462099999999999</v>
      </c>
      <c r="N42">
        <v>0.32434499999999999</v>
      </c>
      <c r="O42">
        <v>0.32376400000000011</v>
      </c>
      <c r="P42">
        <v>2.3280632866540842E-3</v>
      </c>
      <c r="Q42">
        <v>7.3619825228443832E-4</v>
      </c>
      <c r="R42">
        <v>0.31737900000000002</v>
      </c>
      <c r="S42">
        <v>0.32570900000000003</v>
      </c>
      <c r="T42">
        <v>0.33656799999999998</v>
      </c>
      <c r="U42">
        <v>0.32531100000000002</v>
      </c>
      <c r="V42">
        <v>0.27470099999999997</v>
      </c>
      <c r="W42">
        <v>0.31335800000000003</v>
      </c>
      <c r="X42">
        <v>0.34014100000000003</v>
      </c>
      <c r="Y42">
        <v>0.31710700000000003</v>
      </c>
      <c r="Z42">
        <v>0.31470300000000001</v>
      </c>
      <c r="AA42">
        <v>0.31111899999999998</v>
      </c>
      <c r="AB42">
        <v>0.31760959999999999</v>
      </c>
      <c r="AC42">
        <v>1.7957056212592921E-2</v>
      </c>
      <c r="AD42">
        <v>5.6785197703470387E-3</v>
      </c>
      <c r="AE42">
        <v>2.32392977074021</v>
      </c>
      <c r="AF42">
        <v>4.5194100088240319E-2</v>
      </c>
      <c r="AG42" t="s">
        <v>250</v>
      </c>
      <c r="AH42" t="s">
        <v>165</v>
      </c>
      <c r="AI42" t="s">
        <v>166</v>
      </c>
      <c r="AJ42" t="s">
        <v>167</v>
      </c>
      <c r="AK42">
        <v>0.3</v>
      </c>
      <c r="AL42">
        <v>0.8</v>
      </c>
      <c r="AM42">
        <v>0.8</v>
      </c>
      <c r="AN42">
        <v>0.04</v>
      </c>
      <c r="AO42">
        <v>0.6</v>
      </c>
      <c r="AP42">
        <v>6</v>
      </c>
      <c r="AQ42">
        <v>5000</v>
      </c>
      <c r="AR42" t="s">
        <v>614</v>
      </c>
      <c r="AS42" t="s">
        <v>615</v>
      </c>
      <c r="AT42" t="s">
        <v>159</v>
      </c>
      <c r="AU42" t="s">
        <v>20</v>
      </c>
      <c r="AV42" t="s">
        <v>28</v>
      </c>
      <c r="AW42" t="s">
        <v>74</v>
      </c>
      <c r="AX42">
        <v>1.569255837192635E-2</v>
      </c>
      <c r="AY42">
        <v>4.1712545233460458E-4</v>
      </c>
      <c r="AZ42">
        <v>3.0967991291518102E-2</v>
      </c>
    </row>
    <row r="43" spans="1:52">
      <c r="A43" t="s">
        <v>75</v>
      </c>
      <c r="B43">
        <v>41</v>
      </c>
      <c r="C43">
        <v>101</v>
      </c>
      <c r="D43">
        <v>100</v>
      </c>
      <c r="E43">
        <v>0.33027200000000001</v>
      </c>
      <c r="F43">
        <v>0.32801400000000003</v>
      </c>
      <c r="G43">
        <v>0.32699400000000001</v>
      </c>
      <c r="H43">
        <v>0.32775500000000002</v>
      </c>
      <c r="I43">
        <v>0.33196199999999998</v>
      </c>
      <c r="J43">
        <v>0.32900200000000002</v>
      </c>
      <c r="K43">
        <v>0.32699099999999998</v>
      </c>
      <c r="L43">
        <v>0.33149099999999998</v>
      </c>
      <c r="M43">
        <v>0.329291</v>
      </c>
      <c r="N43">
        <v>0.32880700000000002</v>
      </c>
      <c r="O43">
        <v>0.32905790000000001</v>
      </c>
      <c r="P43">
        <v>1.7406019680303369E-3</v>
      </c>
      <c r="Q43">
        <v>5.5042667187474499E-4</v>
      </c>
      <c r="R43">
        <v>0.319718</v>
      </c>
      <c r="S43">
        <v>0.33105499999999999</v>
      </c>
      <c r="T43">
        <v>0.339063</v>
      </c>
      <c r="U43">
        <v>0.33883000000000002</v>
      </c>
      <c r="V43">
        <v>0.27789999999999998</v>
      </c>
      <c r="W43">
        <v>0.32093899999999997</v>
      </c>
      <c r="X43">
        <v>0.34355799999999997</v>
      </c>
      <c r="Y43">
        <v>0.32300699999999999</v>
      </c>
      <c r="Z43">
        <v>0.31726199999999999</v>
      </c>
      <c r="AA43">
        <v>0.314276</v>
      </c>
      <c r="AB43">
        <v>0.32256079999999998</v>
      </c>
      <c r="AC43">
        <v>1.8714986287286819E-2</v>
      </c>
      <c r="AD43">
        <v>5.9181983046644659E-3</v>
      </c>
      <c r="AE43">
        <v>2.7919070986277048</v>
      </c>
      <c r="AF43">
        <v>2.0988332051587791E-2</v>
      </c>
      <c r="AG43" t="s">
        <v>250</v>
      </c>
      <c r="AH43" t="s">
        <v>165</v>
      </c>
      <c r="AI43" t="s">
        <v>166</v>
      </c>
      <c r="AJ43" t="s">
        <v>167</v>
      </c>
      <c r="AK43">
        <v>0.3</v>
      </c>
      <c r="AL43">
        <v>0.8</v>
      </c>
      <c r="AM43">
        <v>0.8</v>
      </c>
      <c r="AN43">
        <v>0.04</v>
      </c>
      <c r="AO43">
        <v>0.6</v>
      </c>
      <c r="AP43">
        <v>6</v>
      </c>
      <c r="AQ43">
        <v>5000</v>
      </c>
      <c r="AR43" t="s">
        <v>616</v>
      </c>
      <c r="AS43" t="s">
        <v>617</v>
      </c>
      <c r="AT43" t="s">
        <v>159</v>
      </c>
      <c r="AU43" t="s">
        <v>20</v>
      </c>
      <c r="AV43" t="s">
        <v>28</v>
      </c>
      <c r="AW43" t="s">
        <v>75</v>
      </c>
      <c r="AX43">
        <v>1.785635837192636E-2</v>
      </c>
      <c r="AY43">
        <v>3.388151671431942E-3</v>
      </c>
      <c r="AZ43">
        <v>3.232456507242077E-2</v>
      </c>
    </row>
    <row r="44" spans="1:52">
      <c r="A44" t="s">
        <v>530</v>
      </c>
      <c r="B44">
        <v>42</v>
      </c>
      <c r="C44">
        <v>101</v>
      </c>
      <c r="D44">
        <v>100</v>
      </c>
      <c r="E44">
        <v>0.33805600000000002</v>
      </c>
      <c r="F44">
        <v>0.33817399999999997</v>
      </c>
      <c r="G44">
        <v>0.33494800000000002</v>
      </c>
      <c r="H44">
        <v>0.33348699999999998</v>
      </c>
      <c r="I44">
        <v>0.34160499999999999</v>
      </c>
      <c r="J44">
        <v>0.33857700000000002</v>
      </c>
      <c r="K44">
        <v>0.33659699999999998</v>
      </c>
      <c r="L44">
        <v>0.338891</v>
      </c>
      <c r="M44">
        <v>0.33748699999999998</v>
      </c>
      <c r="N44">
        <v>0.33703699999999998</v>
      </c>
      <c r="O44">
        <v>0.33748590000000012</v>
      </c>
      <c r="P44">
        <v>2.2199619341080811E-3</v>
      </c>
      <c r="Q44">
        <v>7.0201360306541708E-4</v>
      </c>
      <c r="R44">
        <v>0.32703900000000002</v>
      </c>
      <c r="S44">
        <v>0.33363100000000001</v>
      </c>
      <c r="T44">
        <v>0.34420400000000001</v>
      </c>
      <c r="U44">
        <v>0.34617199999999998</v>
      </c>
      <c r="V44">
        <v>0.282161</v>
      </c>
      <c r="W44">
        <v>0.33346199999999998</v>
      </c>
      <c r="X44">
        <v>0.34356799999999998</v>
      </c>
      <c r="Y44">
        <v>0.32439499999999999</v>
      </c>
      <c r="Z44">
        <v>0.32082699999999997</v>
      </c>
      <c r="AA44">
        <v>0.31511699999999998</v>
      </c>
      <c r="AB44">
        <v>0.32705759999999989</v>
      </c>
      <c r="AC44">
        <v>1.891610523807102E-2</v>
      </c>
      <c r="AD44">
        <v>5.981797701174605E-3</v>
      </c>
      <c r="AE44">
        <v>3.5416516346475491</v>
      </c>
      <c r="AF44">
        <v>6.2977722749999474E-3</v>
      </c>
      <c r="AG44" t="s">
        <v>250</v>
      </c>
      <c r="AH44" t="s">
        <v>165</v>
      </c>
      <c r="AI44" t="s">
        <v>166</v>
      </c>
      <c r="AJ44" t="s">
        <v>167</v>
      </c>
      <c r="AK44">
        <v>0.3</v>
      </c>
      <c r="AL44">
        <v>0.8</v>
      </c>
      <c r="AM44">
        <v>0.8</v>
      </c>
      <c r="AN44">
        <v>0.04</v>
      </c>
      <c r="AO44">
        <v>0.6</v>
      </c>
      <c r="AP44">
        <v>6</v>
      </c>
      <c r="AQ44">
        <v>5000</v>
      </c>
      <c r="AR44" t="s">
        <v>618</v>
      </c>
      <c r="AS44" t="s">
        <v>619</v>
      </c>
      <c r="AT44" t="s">
        <v>159</v>
      </c>
      <c r="AU44" t="s">
        <v>20</v>
      </c>
      <c r="AV44" t="s">
        <v>28</v>
      </c>
      <c r="AW44" t="s">
        <v>76</v>
      </c>
      <c r="AX44">
        <v>2.0521098296351851E-2</v>
      </c>
      <c r="AY44">
        <v>7.4136686880120614E-3</v>
      </c>
      <c r="AZ44">
        <v>3.3628527904691653E-2</v>
      </c>
    </row>
    <row r="45" spans="1:52" hidden="1">
      <c r="A45" t="s">
        <v>531</v>
      </c>
      <c r="B45">
        <v>43</v>
      </c>
      <c r="C45">
        <v>101</v>
      </c>
      <c r="D45">
        <v>100</v>
      </c>
      <c r="E45">
        <v>0.32569399999999998</v>
      </c>
      <c r="F45">
        <v>0.32162600000000002</v>
      </c>
      <c r="G45">
        <v>0.321606</v>
      </c>
      <c r="H45">
        <v>0.31757299999999999</v>
      </c>
      <c r="I45">
        <v>0.32750800000000002</v>
      </c>
      <c r="J45">
        <v>0.32500000000000001</v>
      </c>
      <c r="K45">
        <v>0.322936</v>
      </c>
      <c r="L45">
        <v>0.32273499999999999</v>
      </c>
      <c r="M45">
        <v>0.32419900000000001</v>
      </c>
      <c r="N45">
        <v>0.32339600000000002</v>
      </c>
      <c r="O45">
        <v>0.3232273</v>
      </c>
      <c r="P45">
        <v>2.7083251507568611E-3</v>
      </c>
      <c r="Q45">
        <v>8.5644761207105799E-4</v>
      </c>
      <c r="R45">
        <v>0.31672800000000001</v>
      </c>
      <c r="S45">
        <v>0.324125</v>
      </c>
      <c r="T45">
        <v>0.33534000000000003</v>
      </c>
      <c r="U45">
        <v>0.32323600000000002</v>
      </c>
      <c r="V45">
        <v>0.275059</v>
      </c>
      <c r="W45">
        <v>0.31269999999999998</v>
      </c>
      <c r="X45">
        <v>0.33950399999999997</v>
      </c>
      <c r="Y45">
        <v>0.31646999999999997</v>
      </c>
      <c r="Z45">
        <v>0.31314799999999998</v>
      </c>
      <c r="AA45">
        <v>0.31007000000000001</v>
      </c>
      <c r="AB45">
        <v>0.31663799999999998</v>
      </c>
      <c r="AC45">
        <v>1.7549560507317562E-2</v>
      </c>
      <c r="AD45">
        <v>5.5496583138063566E-3</v>
      </c>
      <c r="AE45">
        <v>2.199810892896525</v>
      </c>
      <c r="AF45">
        <v>5.5357641717284738E-2</v>
      </c>
      <c r="AG45" t="s">
        <v>410</v>
      </c>
      <c r="AH45" t="s">
        <v>165</v>
      </c>
      <c r="AI45" t="s">
        <v>166</v>
      </c>
      <c r="AJ45" t="s">
        <v>167</v>
      </c>
      <c r="AK45">
        <v>0.3</v>
      </c>
      <c r="AL45">
        <v>0.8</v>
      </c>
      <c r="AM45">
        <v>0.8</v>
      </c>
      <c r="AN45">
        <v>0.04</v>
      </c>
      <c r="AO45">
        <v>0.6</v>
      </c>
      <c r="AP45">
        <v>6</v>
      </c>
      <c r="AQ45">
        <v>5000</v>
      </c>
      <c r="AR45" t="s">
        <v>620</v>
      </c>
      <c r="AS45" t="s">
        <v>621</v>
      </c>
      <c r="AT45" t="s">
        <v>159</v>
      </c>
      <c r="AU45" t="s">
        <v>20</v>
      </c>
      <c r="AV45" t="s">
        <v>28</v>
      </c>
      <c r="AW45" t="s">
        <v>78</v>
      </c>
      <c r="AX45">
        <v>1.503823181234719E-2</v>
      </c>
      <c r="AY45">
        <v>-4.2620829889687158E-4</v>
      </c>
      <c r="AZ45">
        <v>3.050267192359124E-2</v>
      </c>
    </row>
    <row r="46" spans="1:52">
      <c r="A46" t="s">
        <v>532</v>
      </c>
      <c r="B46">
        <v>44</v>
      </c>
      <c r="C46">
        <v>101</v>
      </c>
      <c r="D46">
        <v>100</v>
      </c>
      <c r="E46">
        <v>0.32926699999999998</v>
      </c>
      <c r="F46">
        <v>0.32684299999999999</v>
      </c>
      <c r="G46">
        <v>0.325015</v>
      </c>
      <c r="H46">
        <v>0.32375900000000002</v>
      </c>
      <c r="I46">
        <v>0.33266000000000001</v>
      </c>
      <c r="J46">
        <v>0.32919100000000001</v>
      </c>
      <c r="K46">
        <v>0.32714599999999999</v>
      </c>
      <c r="L46">
        <v>0.32765699999999998</v>
      </c>
      <c r="M46">
        <v>0.32824199999999998</v>
      </c>
      <c r="N46">
        <v>0.32763500000000001</v>
      </c>
      <c r="O46">
        <v>0.32774150000000002</v>
      </c>
      <c r="P46">
        <v>2.434585442694052E-3</v>
      </c>
      <c r="Q46">
        <v>7.6988351572025444E-4</v>
      </c>
      <c r="R46">
        <v>0.32140999999999997</v>
      </c>
      <c r="S46">
        <v>0.32778800000000002</v>
      </c>
      <c r="T46">
        <v>0.33851399999999998</v>
      </c>
      <c r="U46">
        <v>0.33715400000000001</v>
      </c>
      <c r="V46">
        <v>0.28108300000000003</v>
      </c>
      <c r="W46">
        <v>0.31901400000000002</v>
      </c>
      <c r="X46">
        <v>0.34429199999999999</v>
      </c>
      <c r="Y46">
        <v>0.31013800000000002</v>
      </c>
      <c r="Z46">
        <v>0.31728600000000001</v>
      </c>
      <c r="AA46">
        <v>0.31387100000000001</v>
      </c>
      <c r="AB46">
        <v>0.32105499999999998</v>
      </c>
      <c r="AC46">
        <v>1.8062651878638671E-2</v>
      </c>
      <c r="AD46">
        <v>5.7119120519217468E-3</v>
      </c>
      <c r="AE46">
        <v>2.6428968756068412</v>
      </c>
      <c r="AF46">
        <v>2.6786271828516121E-2</v>
      </c>
      <c r="AG46" t="s">
        <v>250</v>
      </c>
      <c r="AH46" t="s">
        <v>165</v>
      </c>
      <c r="AI46" t="s">
        <v>166</v>
      </c>
      <c r="AJ46" t="s">
        <v>167</v>
      </c>
      <c r="AK46">
        <v>0.3</v>
      </c>
      <c r="AL46">
        <v>0.8</v>
      </c>
      <c r="AM46">
        <v>0.8</v>
      </c>
      <c r="AN46">
        <v>0.04</v>
      </c>
      <c r="AO46">
        <v>0.6</v>
      </c>
      <c r="AP46">
        <v>6</v>
      </c>
      <c r="AQ46">
        <v>5000</v>
      </c>
      <c r="AR46" t="s">
        <v>622</v>
      </c>
      <c r="AS46" t="s">
        <v>623</v>
      </c>
      <c r="AT46" t="s">
        <v>159</v>
      </c>
      <c r="AU46" t="s">
        <v>20</v>
      </c>
      <c r="AV46" t="s">
        <v>28</v>
      </c>
      <c r="AW46" t="s">
        <v>79</v>
      </c>
      <c r="AX46">
        <v>1.686713072908955E-2</v>
      </c>
      <c r="AY46">
        <v>2.4299043106590138E-3</v>
      </c>
      <c r="AZ46">
        <v>3.1304357147520091E-2</v>
      </c>
    </row>
    <row r="47" spans="1:52" hidden="1">
      <c r="A47" t="s">
        <v>533</v>
      </c>
      <c r="B47">
        <v>45</v>
      </c>
      <c r="C47">
        <v>101</v>
      </c>
      <c r="D47">
        <v>100</v>
      </c>
      <c r="E47">
        <v>0.32557000000000003</v>
      </c>
      <c r="F47">
        <v>0.32222299999999998</v>
      </c>
      <c r="G47">
        <v>0.32186199999999998</v>
      </c>
      <c r="H47">
        <v>0.31864300000000001</v>
      </c>
      <c r="I47">
        <v>0.32872699999999999</v>
      </c>
      <c r="J47">
        <v>0.326179</v>
      </c>
      <c r="K47">
        <v>0.32428000000000001</v>
      </c>
      <c r="L47">
        <v>0.322797</v>
      </c>
      <c r="M47">
        <v>0.32495800000000002</v>
      </c>
      <c r="N47">
        <v>0.32454</v>
      </c>
      <c r="O47">
        <v>0.32397789999999999</v>
      </c>
      <c r="P47">
        <v>2.7631258647489122E-3</v>
      </c>
      <c r="Q47">
        <v>8.7377711943289181E-4</v>
      </c>
      <c r="R47">
        <v>0.31584000000000001</v>
      </c>
      <c r="S47">
        <v>0.32103700000000002</v>
      </c>
      <c r="T47">
        <v>0.33559699999999998</v>
      </c>
      <c r="U47">
        <v>0.32372800000000002</v>
      </c>
      <c r="V47">
        <v>0.27591900000000003</v>
      </c>
      <c r="W47">
        <v>0.31731500000000001</v>
      </c>
      <c r="X47">
        <v>0.33906900000000001</v>
      </c>
      <c r="Y47">
        <v>0.31626700000000002</v>
      </c>
      <c r="Z47">
        <v>0.31428299999999998</v>
      </c>
      <c r="AA47">
        <v>0.31146299999999999</v>
      </c>
      <c r="AB47">
        <v>0.31705179999999999</v>
      </c>
      <c r="AC47">
        <v>1.7068804630410151E-2</v>
      </c>
      <c r="AD47">
        <v>5.3976299568524594E-3</v>
      </c>
      <c r="AE47">
        <v>2.0534078280508772</v>
      </c>
      <c r="AF47">
        <v>7.022545932166091E-2</v>
      </c>
      <c r="AG47" t="s">
        <v>410</v>
      </c>
      <c r="AH47" t="s">
        <v>165</v>
      </c>
      <c r="AI47" t="s">
        <v>166</v>
      </c>
      <c r="AJ47" t="s">
        <v>167</v>
      </c>
      <c r="AK47">
        <v>0.3</v>
      </c>
      <c r="AL47">
        <v>0.8</v>
      </c>
      <c r="AM47">
        <v>0.8</v>
      </c>
      <c r="AN47">
        <v>0.04</v>
      </c>
      <c r="AO47">
        <v>0.6</v>
      </c>
      <c r="AP47">
        <v>6</v>
      </c>
      <c r="AQ47">
        <v>5000</v>
      </c>
      <c r="AR47" t="s">
        <v>624</v>
      </c>
      <c r="AS47" t="s">
        <v>625</v>
      </c>
      <c r="AT47" t="s">
        <v>159</v>
      </c>
      <c r="AU47" t="s">
        <v>20</v>
      </c>
      <c r="AV47" t="s">
        <v>28</v>
      </c>
      <c r="AW47" t="s">
        <v>80</v>
      </c>
      <c r="AX47">
        <v>1.403095837192634E-2</v>
      </c>
      <c r="AY47">
        <v>-1.426386509875401E-3</v>
      </c>
      <c r="AZ47">
        <v>2.9488303253728091E-2</v>
      </c>
    </row>
  </sheetData>
  <autoFilter ref="A1:AZ47" xr:uid="{00000000-0009-0000-0000-00002C000000}">
    <filterColumn colId="32">
      <filters blank="1">
        <filter val="There is a difference with BaseModel with 0.05 significance level"/>
      </filters>
    </filterColumn>
  </autoFilter>
  <pageMargins left="0.75" right="0.75" top="1" bottom="1" header="0.5" footer="0.5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sheetPr filterMode="1"/>
  <dimension ref="A1:U47"/>
  <sheetViews>
    <sheetView workbookViewId="0">
      <selection activeCell="N7" sqref="N7:N46"/>
    </sheetView>
  </sheetViews>
  <sheetFormatPr defaultRowHeight="15"/>
  <cols>
    <col min="14" max="14" width="19" style="28" customWidth="1"/>
  </cols>
  <sheetData>
    <row r="1" spans="1:21">
      <c r="A1" s="8" t="s">
        <v>252</v>
      </c>
      <c r="B1" s="8" t="s">
        <v>253</v>
      </c>
      <c r="C1" s="8" t="s">
        <v>254</v>
      </c>
      <c r="D1" s="8" t="s">
        <v>255</v>
      </c>
      <c r="E1" s="8" t="s">
        <v>256</v>
      </c>
      <c r="F1" s="8" t="s">
        <v>257</v>
      </c>
      <c r="G1" s="8" t="s">
        <v>258</v>
      </c>
      <c r="H1" s="8" t="s">
        <v>259</v>
      </c>
      <c r="I1" s="8" t="s">
        <v>260</v>
      </c>
      <c r="J1" s="8" t="s">
        <v>261</v>
      </c>
      <c r="K1" s="8" t="s">
        <v>262</v>
      </c>
      <c r="L1" s="8" t="s">
        <v>263</v>
      </c>
      <c r="M1" s="8" t="s">
        <v>264</v>
      </c>
      <c r="N1" s="8" t="s">
        <v>151</v>
      </c>
      <c r="O1" s="8" t="s">
        <v>172</v>
      </c>
      <c r="P1" s="8" t="s">
        <v>247</v>
      </c>
      <c r="Q1" s="8" t="s">
        <v>248</v>
      </c>
      <c r="R1" s="8" t="s">
        <v>265</v>
      </c>
      <c r="S1" s="8" t="s">
        <v>244</v>
      </c>
      <c r="T1" s="8" t="s">
        <v>245</v>
      </c>
      <c r="U1" s="8" t="s">
        <v>246</v>
      </c>
    </row>
    <row r="2" spans="1:21" hidden="1">
      <c r="A2">
        <v>0.30351639466833352</v>
      </c>
      <c r="B2">
        <v>0.31410981764239138</v>
      </c>
      <c r="C2">
        <v>0.31879781099211479</v>
      </c>
      <c r="D2">
        <v>0.32196094082204357</v>
      </c>
      <c r="E2">
        <v>0.31809127509497831</v>
      </c>
      <c r="F2">
        <v>0.32499730037787239</v>
      </c>
      <c r="G2">
        <v>0.29995834246684738</v>
      </c>
      <c r="H2">
        <v>0.31357386178581609</v>
      </c>
      <c r="I2">
        <v>0.31338536720210419</v>
      </c>
      <c r="J2">
        <v>0.32139954382606373</v>
      </c>
      <c r="K2">
        <v>8.0061630935708613E-3</v>
      </c>
      <c r="L2">
        <v>2.53177106944637E-3</v>
      </c>
      <c r="M2">
        <v>0.31497906548785648</v>
      </c>
      <c r="N2" t="s">
        <v>158</v>
      </c>
      <c r="O2">
        <v>0</v>
      </c>
    </row>
    <row r="3" spans="1:21" hidden="1">
      <c r="A3">
        <v>0.3207271575268078</v>
      </c>
      <c r="B3">
        <v>0.31899710406433718</v>
      </c>
      <c r="C3">
        <v>0.30876935548201179</v>
      </c>
      <c r="D3">
        <v>0.32143506811631811</v>
      </c>
      <c r="E3">
        <v>0.32283920129999849</v>
      </c>
      <c r="F3">
        <v>0.32128342897294182</v>
      </c>
      <c r="G3">
        <v>0.31446245422772018</v>
      </c>
      <c r="H3">
        <v>0.31347482173163471</v>
      </c>
      <c r="I3">
        <v>0.31372128976748659</v>
      </c>
      <c r="J3">
        <v>0.31420708490324029</v>
      </c>
      <c r="K3">
        <v>4.6565741851128037E-3</v>
      </c>
      <c r="L3">
        <v>1.472538051849899E-3</v>
      </c>
      <c r="M3">
        <v>0.3169916966092497</v>
      </c>
      <c r="N3" t="s">
        <v>0</v>
      </c>
      <c r="O3">
        <v>1</v>
      </c>
      <c r="P3">
        <v>-0.73274402951861994</v>
      </c>
      <c r="Q3">
        <v>0.48236119464382632</v>
      </c>
      <c r="R3" t="s">
        <v>410</v>
      </c>
      <c r="S3">
        <v>6.3245708409459421E-3</v>
      </c>
      <c r="T3">
        <v>2.0623438593095362E-3</v>
      </c>
      <c r="U3">
        <v>1.058679782258235E-2</v>
      </c>
    </row>
    <row r="4" spans="1:21" hidden="1">
      <c r="A4">
        <v>0.32126766044277277</v>
      </c>
      <c r="B4">
        <v>0.31883816847682339</v>
      </c>
      <c r="C4">
        <v>0.30983637179743351</v>
      </c>
      <c r="D4">
        <v>0.3191978278118805</v>
      </c>
      <c r="E4">
        <v>0.32575200027070872</v>
      </c>
      <c r="F4">
        <v>0.3236883879672991</v>
      </c>
      <c r="G4">
        <v>0.31718150243799531</v>
      </c>
      <c r="H4">
        <v>0.31438066314164859</v>
      </c>
      <c r="I4">
        <v>0.31285868585380577</v>
      </c>
      <c r="J4">
        <v>0.31530711249661308</v>
      </c>
      <c r="K4">
        <v>4.9337741711525341E-3</v>
      </c>
      <c r="L4">
        <v>1.560196384175142E-3</v>
      </c>
      <c r="M4">
        <v>0.31783083806969809</v>
      </c>
      <c r="N4" t="s">
        <v>2</v>
      </c>
      <c r="O4">
        <v>2</v>
      </c>
      <c r="P4">
        <v>-0.99509767521372994</v>
      </c>
      <c r="Q4">
        <v>0.34568845111349461</v>
      </c>
      <c r="R4" t="s">
        <v>410</v>
      </c>
      <c r="S4">
        <v>6.7822880404749038E-3</v>
      </c>
      <c r="T4">
        <v>2.2548589421832279E-3</v>
      </c>
      <c r="U4">
        <v>1.130971713876658E-2</v>
      </c>
    </row>
    <row r="5" spans="1:21" hidden="1">
      <c r="A5">
        <v>0.32080025259505851</v>
      </c>
      <c r="B5">
        <v>0.31799278864994268</v>
      </c>
      <c r="C5">
        <v>0.30911176584895889</v>
      </c>
      <c r="D5">
        <v>0.31862665246109739</v>
      </c>
      <c r="E5">
        <v>0.32407584594587657</v>
      </c>
      <c r="F5">
        <v>0.32133261932267609</v>
      </c>
      <c r="G5">
        <v>0.31462808910793277</v>
      </c>
      <c r="H5">
        <v>0.31373097481737727</v>
      </c>
      <c r="I5">
        <v>0.31153032869952108</v>
      </c>
      <c r="J5">
        <v>0.31363511335053962</v>
      </c>
      <c r="K5">
        <v>4.7683223908922294E-3</v>
      </c>
      <c r="L5">
        <v>1.5078759373199171E-3</v>
      </c>
      <c r="M5">
        <v>0.3165464430798981</v>
      </c>
      <c r="N5" t="s">
        <v>500</v>
      </c>
      <c r="O5">
        <v>3</v>
      </c>
      <c r="P5">
        <v>-0.55323876140376049</v>
      </c>
      <c r="Q5">
        <v>0.5935743300597256</v>
      </c>
      <c r="R5" t="s">
        <v>410</v>
      </c>
      <c r="S5">
        <v>6.8282742995226754E-3</v>
      </c>
      <c r="T5">
        <v>2.8332798858980881E-3</v>
      </c>
      <c r="U5">
        <v>1.082326871314726E-2</v>
      </c>
    </row>
    <row r="6" spans="1:21" hidden="1">
      <c r="A6">
        <v>0.32080025259505851</v>
      </c>
      <c r="B6">
        <v>0.31799278864994268</v>
      </c>
      <c r="C6">
        <v>0.30891478673856038</v>
      </c>
      <c r="D6">
        <v>0.31862665246109739</v>
      </c>
      <c r="E6">
        <v>0.32476986654411788</v>
      </c>
      <c r="F6">
        <v>0.32133261932267609</v>
      </c>
      <c r="G6">
        <v>0.31462808910793277</v>
      </c>
      <c r="H6">
        <v>0.31380512112097281</v>
      </c>
      <c r="I6">
        <v>0.31153032869952108</v>
      </c>
      <c r="J6">
        <v>0.31363511335053962</v>
      </c>
      <c r="K6">
        <v>4.9226007550772308E-3</v>
      </c>
      <c r="L6">
        <v>1.5566630397708719E-3</v>
      </c>
      <c r="M6">
        <v>0.31660356185904198</v>
      </c>
      <c r="N6" t="s">
        <v>501</v>
      </c>
      <c r="O6">
        <v>4</v>
      </c>
      <c r="P6">
        <v>-0.56914220769114077</v>
      </c>
      <c r="Q6">
        <v>0.58318224770821425</v>
      </c>
      <c r="R6" t="s">
        <v>410</v>
      </c>
      <c r="S6">
        <v>6.9247889007461984E-3</v>
      </c>
      <c r="T6">
        <v>2.9340788614475098E-3</v>
      </c>
      <c r="U6">
        <v>1.091549894004489E-2</v>
      </c>
    </row>
    <row r="7" spans="1:21">
      <c r="A7">
        <v>0.32705199273167163</v>
      </c>
      <c r="B7">
        <v>0.32326902592906182</v>
      </c>
      <c r="C7">
        <v>0.32005600285239338</v>
      </c>
      <c r="D7">
        <v>0.32079230301653539</v>
      </c>
      <c r="E7">
        <v>0.32949699819436329</v>
      </c>
      <c r="F7">
        <v>0.32855622964553333</v>
      </c>
      <c r="G7">
        <v>0.32278830036020689</v>
      </c>
      <c r="H7">
        <v>0.32427081589049828</v>
      </c>
      <c r="I7">
        <v>0.32353177256193633</v>
      </c>
      <c r="J7">
        <v>0.32175139042980239</v>
      </c>
      <c r="K7">
        <v>3.2187265131044872E-3</v>
      </c>
      <c r="L7">
        <v>1.017850694658198E-3</v>
      </c>
      <c r="M7">
        <v>0.32415648316120033</v>
      </c>
      <c r="N7" t="s">
        <v>502</v>
      </c>
      <c r="O7">
        <v>5</v>
      </c>
      <c r="P7">
        <v>-3.338835211432098</v>
      </c>
      <c r="Q7">
        <v>8.6762342838119268E-3</v>
      </c>
      <c r="R7" t="s">
        <v>250</v>
      </c>
      <c r="S7">
        <v>9.4111452344453565E-3</v>
      </c>
      <c r="T7">
        <v>3.395105053628342E-3</v>
      </c>
      <c r="U7">
        <v>1.5427185415262369E-2</v>
      </c>
    </row>
    <row r="8" spans="1:21" hidden="1">
      <c r="A8">
        <v>0.32080025259505851</v>
      </c>
      <c r="B8">
        <v>0.31799278864994268</v>
      </c>
      <c r="C8">
        <v>0.3094189505013708</v>
      </c>
      <c r="D8">
        <v>0.31862665246109739</v>
      </c>
      <c r="E8">
        <v>0.32476986654411788</v>
      </c>
      <c r="F8">
        <v>0.32133261932267609</v>
      </c>
      <c r="G8">
        <v>0.31492533989735449</v>
      </c>
      <c r="H8">
        <v>0.31400777317003548</v>
      </c>
      <c r="I8">
        <v>0.31153032869952108</v>
      </c>
      <c r="J8">
        <v>0.31451097278208617</v>
      </c>
      <c r="K8">
        <v>4.7565624407723611E-3</v>
      </c>
      <c r="L8">
        <v>1.5041571145650409E-3</v>
      </c>
      <c r="M8">
        <v>0.3167915544623261</v>
      </c>
      <c r="N8" t="s">
        <v>503</v>
      </c>
      <c r="O8">
        <v>6</v>
      </c>
      <c r="P8">
        <v>-0.64387513074704927</v>
      </c>
      <c r="Q8">
        <v>0.53571784968376535</v>
      </c>
      <c r="R8" t="s">
        <v>410</v>
      </c>
      <c r="S8">
        <v>6.8367768651589446E-3</v>
      </c>
      <c r="T8">
        <v>2.8566881143155969E-3</v>
      </c>
      <c r="U8">
        <v>1.0816865616002289E-2</v>
      </c>
    </row>
    <row r="9" spans="1:21" hidden="1">
      <c r="A9">
        <v>0.32080025259505851</v>
      </c>
      <c r="B9">
        <v>0.31799278864994268</v>
      </c>
      <c r="C9">
        <v>0.30891478673856038</v>
      </c>
      <c r="D9">
        <v>0.31862665246109739</v>
      </c>
      <c r="E9">
        <v>0.32476986654411788</v>
      </c>
      <c r="F9">
        <v>0.32133261932267609</v>
      </c>
      <c r="G9">
        <v>0.31462808910793277</v>
      </c>
      <c r="H9">
        <v>0.31421374065364688</v>
      </c>
      <c r="I9">
        <v>0.31237754352300939</v>
      </c>
      <c r="J9">
        <v>0.31363511335053962</v>
      </c>
      <c r="K9">
        <v>4.8066133014474368E-3</v>
      </c>
      <c r="L9">
        <v>1.5199845864235411E-3</v>
      </c>
      <c r="M9">
        <v>0.31672914529465818</v>
      </c>
      <c r="N9" t="s">
        <v>504</v>
      </c>
      <c r="O9">
        <v>7</v>
      </c>
      <c r="P9">
        <v>-0.61579468854392638</v>
      </c>
      <c r="Q9">
        <v>0.55328231071677059</v>
      </c>
      <c r="R9" t="s">
        <v>410</v>
      </c>
      <c r="S9">
        <v>6.8809293716647736E-3</v>
      </c>
      <c r="T9">
        <v>2.861926084215156E-3</v>
      </c>
      <c r="U9">
        <v>1.0899932659114389E-2</v>
      </c>
    </row>
    <row r="10" spans="1:21" hidden="1">
      <c r="A10">
        <v>0.32070882622171581</v>
      </c>
      <c r="B10">
        <v>0.31798965360489118</v>
      </c>
      <c r="C10">
        <v>0.30841872184213248</v>
      </c>
      <c r="D10">
        <v>0.31862665246109739</v>
      </c>
      <c r="E10">
        <v>0.32504860563895083</v>
      </c>
      <c r="F10">
        <v>0.32133261932267609</v>
      </c>
      <c r="G10">
        <v>0.31444896233740988</v>
      </c>
      <c r="H10">
        <v>0.31380512112097281</v>
      </c>
      <c r="I10">
        <v>0.31153032869952108</v>
      </c>
      <c r="J10">
        <v>0.31363511335053962</v>
      </c>
      <c r="K10">
        <v>5.0611871451986404E-3</v>
      </c>
      <c r="L10">
        <v>1.6004879043193031E-3</v>
      </c>
      <c r="M10">
        <v>0.31655446045999069</v>
      </c>
      <c r="N10" t="s">
        <v>505</v>
      </c>
      <c r="O10">
        <v>8</v>
      </c>
      <c r="P10">
        <v>-0.5493148559839568</v>
      </c>
      <c r="Q10">
        <v>0.59615364926450654</v>
      </c>
      <c r="R10" t="s">
        <v>410</v>
      </c>
      <c r="S10">
        <v>6.9749004809805844E-3</v>
      </c>
      <c r="T10">
        <v>2.9949832475963871E-3</v>
      </c>
      <c r="U10">
        <v>1.095481771436478E-2</v>
      </c>
    </row>
    <row r="11" spans="1:21">
      <c r="A11">
        <v>0.33750035144850288</v>
      </c>
      <c r="B11">
        <v>0.33550606469488931</v>
      </c>
      <c r="C11">
        <v>0.33208374625940612</v>
      </c>
      <c r="D11">
        <v>0.33816297183361083</v>
      </c>
      <c r="E11">
        <v>0.33593657978030311</v>
      </c>
      <c r="F11">
        <v>0.33785911505640209</v>
      </c>
      <c r="G11">
        <v>0.33338429854984258</v>
      </c>
      <c r="H11">
        <v>0.32999252814262769</v>
      </c>
      <c r="I11">
        <v>0.33049936664625562</v>
      </c>
      <c r="J11">
        <v>0.33093138705092018</v>
      </c>
      <c r="K11">
        <v>3.1960266467505371E-3</v>
      </c>
      <c r="L11">
        <v>1.0106723666322081E-3</v>
      </c>
      <c r="M11">
        <v>0.33418564094627612</v>
      </c>
      <c r="N11" t="s">
        <v>506</v>
      </c>
      <c r="O11">
        <v>9</v>
      </c>
      <c r="P11">
        <v>-7.3337073417373588</v>
      </c>
      <c r="Q11">
        <v>4.4031114797899911E-5</v>
      </c>
      <c r="R11" t="s">
        <v>250</v>
      </c>
      <c r="S11">
        <v>1.920657545841949E-2</v>
      </c>
      <c r="T11">
        <v>1.328211048860573E-2</v>
      </c>
      <c r="U11">
        <v>2.5131040428233262E-2</v>
      </c>
    </row>
    <row r="12" spans="1:21" hidden="1">
      <c r="A12">
        <v>0.32088390977937498</v>
      </c>
      <c r="B12">
        <v>0.32039618012177418</v>
      </c>
      <c r="C12">
        <v>0.31153738877121412</v>
      </c>
      <c r="D12">
        <v>0.32195128687379032</v>
      </c>
      <c r="E12">
        <v>0.32654953955891908</v>
      </c>
      <c r="F12">
        <v>0.32241467638995103</v>
      </c>
      <c r="G12">
        <v>0.31658813295875349</v>
      </c>
      <c r="H12">
        <v>0.31710772935404891</v>
      </c>
      <c r="I12">
        <v>0.31511102911337191</v>
      </c>
      <c r="J12">
        <v>0.31608887081399961</v>
      </c>
      <c r="K12">
        <v>4.3635253598549081E-3</v>
      </c>
      <c r="L12">
        <v>1.379867876504737E-3</v>
      </c>
      <c r="M12">
        <v>0.31886287437351979</v>
      </c>
      <c r="N12" t="s">
        <v>507</v>
      </c>
      <c r="O12">
        <v>10</v>
      </c>
      <c r="P12">
        <v>-1.454776125433056</v>
      </c>
      <c r="Q12">
        <v>0.17970279983352391</v>
      </c>
      <c r="R12" t="s">
        <v>410</v>
      </c>
      <c r="S12">
        <v>6.9164835194911126E-3</v>
      </c>
      <c r="T12">
        <v>2.691657737866652E-3</v>
      </c>
      <c r="U12">
        <v>1.114130930111557E-2</v>
      </c>
    </row>
    <row r="13" spans="1:21" hidden="1">
      <c r="A13">
        <v>0.32205548979978271</v>
      </c>
      <c r="B13">
        <v>0.32109265152904348</v>
      </c>
      <c r="C13">
        <v>0.31082024099539168</v>
      </c>
      <c r="D13">
        <v>0.32328800414821213</v>
      </c>
      <c r="E13">
        <v>0.325781067861036</v>
      </c>
      <c r="F13">
        <v>0.32167327555727288</v>
      </c>
      <c r="G13">
        <v>0.31692702262034522</v>
      </c>
      <c r="H13">
        <v>0.31586358921355401</v>
      </c>
      <c r="I13">
        <v>0.31536047046576082</v>
      </c>
      <c r="J13">
        <v>0.31612524106879158</v>
      </c>
      <c r="K13">
        <v>4.5665698858274092E-3</v>
      </c>
      <c r="L13">
        <v>1.444076193354968E-3</v>
      </c>
      <c r="M13">
        <v>0.31889870532591902</v>
      </c>
      <c r="N13" t="s">
        <v>508</v>
      </c>
      <c r="O13">
        <v>11</v>
      </c>
      <c r="P13">
        <v>-1.406157643580191</v>
      </c>
      <c r="Q13">
        <v>0.19325128027214511</v>
      </c>
      <c r="R13" t="s">
        <v>410</v>
      </c>
      <c r="S13">
        <v>7.2348193529814643E-3</v>
      </c>
      <c r="T13">
        <v>2.9063028762761119E-3</v>
      </c>
      <c r="U13">
        <v>1.156333582968682E-2</v>
      </c>
    </row>
    <row r="14" spans="1:21" hidden="1">
      <c r="A14">
        <v>0.32080025259505851</v>
      </c>
      <c r="B14">
        <v>0.3175995146651685</v>
      </c>
      <c r="C14">
        <v>0.30887197222449608</v>
      </c>
      <c r="D14">
        <v>0.31862665246109739</v>
      </c>
      <c r="E14">
        <v>0.32573893758299483</v>
      </c>
      <c r="F14">
        <v>0.32120158812425009</v>
      </c>
      <c r="G14">
        <v>0.31445959287707809</v>
      </c>
      <c r="H14">
        <v>0.31380512112097281</v>
      </c>
      <c r="I14">
        <v>0.31154604746707032</v>
      </c>
      <c r="J14">
        <v>0.31363511335053962</v>
      </c>
      <c r="K14">
        <v>5.0977472945393223E-3</v>
      </c>
      <c r="L14">
        <v>1.612049238670549E-3</v>
      </c>
      <c r="M14">
        <v>0.3166284792468726</v>
      </c>
      <c r="N14" t="s">
        <v>509</v>
      </c>
      <c r="O14">
        <v>12</v>
      </c>
      <c r="P14">
        <v>-0.57512530245276949</v>
      </c>
      <c r="Q14">
        <v>0.57929850482058187</v>
      </c>
      <c r="R14" t="s">
        <v>410</v>
      </c>
      <c r="S14">
        <v>6.9813316775651224E-3</v>
      </c>
      <c r="T14">
        <v>2.9908129229518159E-3</v>
      </c>
      <c r="U14">
        <v>1.097185043217843E-2</v>
      </c>
    </row>
    <row r="15" spans="1:21" hidden="1">
      <c r="A15">
        <v>0.32104315638326281</v>
      </c>
      <c r="B15">
        <v>0.31799278864994268</v>
      </c>
      <c r="C15">
        <v>0.30877304413620932</v>
      </c>
      <c r="D15">
        <v>0.31912165368152567</v>
      </c>
      <c r="E15">
        <v>0.32476986654411788</v>
      </c>
      <c r="F15">
        <v>0.32112599870467889</v>
      </c>
      <c r="G15">
        <v>0.31458962260277917</v>
      </c>
      <c r="H15">
        <v>0.31370264122569308</v>
      </c>
      <c r="I15">
        <v>0.31162684952107211</v>
      </c>
      <c r="J15">
        <v>0.31363511335053962</v>
      </c>
      <c r="K15">
        <v>4.9718926158736328E-3</v>
      </c>
      <c r="L15">
        <v>1.572250494793331E-3</v>
      </c>
      <c r="M15">
        <v>0.31663807347998207</v>
      </c>
      <c r="N15" t="s">
        <v>510</v>
      </c>
      <c r="O15">
        <v>13</v>
      </c>
      <c r="P15">
        <v>-0.578426785674373</v>
      </c>
      <c r="Q15">
        <v>0.57716156335855495</v>
      </c>
      <c r="R15" t="s">
        <v>410</v>
      </c>
      <c r="S15">
        <v>6.9106687573602058E-3</v>
      </c>
      <c r="T15">
        <v>2.847808299408304E-3</v>
      </c>
      <c r="U15">
        <v>1.0973529215312109E-2</v>
      </c>
    </row>
    <row r="16" spans="1:21" hidden="1">
      <c r="A16">
        <v>0.32080025259505851</v>
      </c>
      <c r="B16">
        <v>0.31799278864994268</v>
      </c>
      <c r="C16">
        <v>0.30891478673856038</v>
      </c>
      <c r="D16">
        <v>0.31862665246109739</v>
      </c>
      <c r="E16">
        <v>0.32476986654411788</v>
      </c>
      <c r="F16">
        <v>0.32133261932267609</v>
      </c>
      <c r="G16">
        <v>0.31462808910793277</v>
      </c>
      <c r="H16">
        <v>0.31380512112097281</v>
      </c>
      <c r="I16">
        <v>0.31153032869952108</v>
      </c>
      <c r="J16">
        <v>0.31363511335053962</v>
      </c>
      <c r="K16">
        <v>4.9226007550772308E-3</v>
      </c>
      <c r="L16">
        <v>1.5566630397708719E-3</v>
      </c>
      <c r="M16">
        <v>0.31660356185904198</v>
      </c>
      <c r="N16" t="s">
        <v>30</v>
      </c>
      <c r="O16">
        <v>14</v>
      </c>
      <c r="P16">
        <v>-0.56914220769114077</v>
      </c>
      <c r="Q16">
        <v>0.58318224770821425</v>
      </c>
      <c r="R16" t="s">
        <v>410</v>
      </c>
      <c r="S16">
        <v>6.9247889007461984E-3</v>
      </c>
      <c r="T16">
        <v>2.9340788614475098E-3</v>
      </c>
      <c r="U16">
        <v>1.091549894004489E-2</v>
      </c>
    </row>
    <row r="17" spans="1:21" hidden="1">
      <c r="A17">
        <v>0.32065738411343297</v>
      </c>
      <c r="B17">
        <v>0.3186025984547215</v>
      </c>
      <c r="C17">
        <v>0.30819159280442482</v>
      </c>
      <c r="D17">
        <v>0.31885142399468919</v>
      </c>
      <c r="E17">
        <v>0.32354855500548518</v>
      </c>
      <c r="F17">
        <v>0.32117125158711651</v>
      </c>
      <c r="G17">
        <v>0.31389646663005799</v>
      </c>
      <c r="H17">
        <v>0.3135606560305701</v>
      </c>
      <c r="I17">
        <v>0.31156038532191821</v>
      </c>
      <c r="J17">
        <v>0.31237937851961678</v>
      </c>
      <c r="K17">
        <v>4.9877399886197691E-3</v>
      </c>
      <c r="L17">
        <v>1.577261874074078E-3</v>
      </c>
      <c r="M17">
        <v>0.3162419692462034</v>
      </c>
      <c r="N17" t="s">
        <v>70</v>
      </c>
      <c r="O17">
        <v>15</v>
      </c>
      <c r="P17">
        <v>-0.43936242068432929</v>
      </c>
      <c r="Q17">
        <v>0.67075898115405796</v>
      </c>
      <c r="R17" t="s">
        <v>410</v>
      </c>
      <c r="S17">
        <v>6.9429311078826163E-3</v>
      </c>
      <c r="T17">
        <v>2.970695008470622E-3</v>
      </c>
      <c r="U17">
        <v>1.091516720729461E-2</v>
      </c>
    </row>
    <row r="18" spans="1:21" hidden="1">
      <c r="A18">
        <v>0.32080025259505851</v>
      </c>
      <c r="B18">
        <v>0.31799278864994268</v>
      </c>
      <c r="C18">
        <v>0.30819352732627181</v>
      </c>
      <c r="D18">
        <v>0.31911284569781012</v>
      </c>
      <c r="E18">
        <v>0.32476986654411788</v>
      </c>
      <c r="F18">
        <v>0.32117049892749122</v>
      </c>
      <c r="G18">
        <v>0.31452612549983439</v>
      </c>
      <c r="H18">
        <v>0.31380935716398861</v>
      </c>
      <c r="I18">
        <v>0.31153744475416129</v>
      </c>
      <c r="J18">
        <v>0.31364875452870961</v>
      </c>
      <c r="K18">
        <v>5.0619502712796992E-3</v>
      </c>
      <c r="L18">
        <v>1.600729225975106E-3</v>
      </c>
      <c r="M18">
        <v>0.31655614616873862</v>
      </c>
      <c r="N18" t="s">
        <v>511</v>
      </c>
      <c r="O18">
        <v>16</v>
      </c>
      <c r="P18">
        <v>-0.54832617475722356</v>
      </c>
      <c r="Q18">
        <v>0.59680448857774437</v>
      </c>
      <c r="R18" t="s">
        <v>410</v>
      </c>
      <c r="S18">
        <v>6.9526590780330079E-3</v>
      </c>
      <c r="T18">
        <v>2.9201330568875022E-3</v>
      </c>
      <c r="U18">
        <v>1.0985185099178511E-2</v>
      </c>
    </row>
    <row r="19" spans="1:21">
      <c r="A19">
        <v>0.34582946947324539</v>
      </c>
      <c r="B19">
        <v>0.34472812317044632</v>
      </c>
      <c r="C19">
        <v>0.33899136394613599</v>
      </c>
      <c r="D19">
        <v>0.34618346208996542</v>
      </c>
      <c r="E19">
        <v>0.34903463627630299</v>
      </c>
      <c r="F19">
        <v>0.350235271446383</v>
      </c>
      <c r="G19">
        <v>0.34382631875296882</v>
      </c>
      <c r="H19">
        <v>0.34177607393331971</v>
      </c>
      <c r="I19">
        <v>0.33797724529562873</v>
      </c>
      <c r="J19">
        <v>0.33824294658405762</v>
      </c>
      <c r="K19">
        <v>4.3632603472486603E-3</v>
      </c>
      <c r="L19">
        <v>1.379784072160296E-3</v>
      </c>
      <c r="M19">
        <v>0.3436824910968454</v>
      </c>
      <c r="N19" t="s">
        <v>77</v>
      </c>
      <c r="O19">
        <v>17</v>
      </c>
      <c r="P19">
        <v>-10.39518186276622</v>
      </c>
      <c r="Q19">
        <v>2.5892185439616799E-6</v>
      </c>
      <c r="R19" t="s">
        <v>250</v>
      </c>
      <c r="S19">
        <v>2.870342560898885E-2</v>
      </c>
      <c r="T19">
        <v>2.2457102967039549E-2</v>
      </c>
      <c r="U19">
        <v>3.4949748250938141E-2</v>
      </c>
    </row>
    <row r="20" spans="1:21" hidden="1">
      <c r="A20">
        <v>0.32186603106531081</v>
      </c>
      <c r="B20">
        <v>0.31815001364739859</v>
      </c>
      <c r="C20">
        <v>0.30904831228830681</v>
      </c>
      <c r="D20">
        <v>0.32109143234485688</v>
      </c>
      <c r="E20">
        <v>0.32623991653813389</v>
      </c>
      <c r="F20">
        <v>0.32214764395144069</v>
      </c>
      <c r="G20">
        <v>0.31380446176625948</v>
      </c>
      <c r="H20">
        <v>0.3148037946983403</v>
      </c>
      <c r="I20">
        <v>0.31198863620812822</v>
      </c>
      <c r="J20">
        <v>0.31486219113274899</v>
      </c>
      <c r="K20">
        <v>5.3744360978598112E-3</v>
      </c>
      <c r="L20">
        <v>1.69954592082646E-3</v>
      </c>
      <c r="M20">
        <v>0.3174002433640925</v>
      </c>
      <c r="N20" t="s">
        <v>512</v>
      </c>
      <c r="O20">
        <v>18</v>
      </c>
      <c r="P20">
        <v>-0.86651561522365617</v>
      </c>
      <c r="Q20">
        <v>0.40871390828155091</v>
      </c>
      <c r="R20" t="s">
        <v>410</v>
      </c>
      <c r="S20">
        <v>6.7017273351793472E-3</v>
      </c>
      <c r="T20">
        <v>2.4888338228050838E-3</v>
      </c>
      <c r="U20">
        <v>1.0914620847553611E-2</v>
      </c>
    </row>
    <row r="21" spans="1:21" hidden="1">
      <c r="A21">
        <v>0.32080675905760542</v>
      </c>
      <c r="B21">
        <v>0.3179282527523084</v>
      </c>
      <c r="C21">
        <v>0.30881910566121962</v>
      </c>
      <c r="D21">
        <v>0.31840930177819249</v>
      </c>
      <c r="E21">
        <v>0.32472840806144498</v>
      </c>
      <c r="F21">
        <v>0.32101776500647777</v>
      </c>
      <c r="G21">
        <v>0.31360378778133607</v>
      </c>
      <c r="H21">
        <v>0.31380512112097281</v>
      </c>
      <c r="I21">
        <v>0.31132702973639992</v>
      </c>
      <c r="J21">
        <v>0.31363511335053962</v>
      </c>
      <c r="K21">
        <v>4.965208323583695E-3</v>
      </c>
      <c r="L21">
        <v>1.570136735975081E-3</v>
      </c>
      <c r="M21">
        <v>0.31640806443064973</v>
      </c>
      <c r="N21" t="s">
        <v>40</v>
      </c>
      <c r="O21">
        <v>19</v>
      </c>
      <c r="P21">
        <v>-0.5066478520634351</v>
      </c>
      <c r="Q21">
        <v>0.62458071725548603</v>
      </c>
      <c r="R21" t="s">
        <v>410</v>
      </c>
      <c r="S21">
        <v>6.8955284802670377E-3</v>
      </c>
      <c r="T21">
        <v>3.0439092994763448E-3</v>
      </c>
      <c r="U21">
        <v>1.074714766105773E-2</v>
      </c>
    </row>
    <row r="22" spans="1:21" hidden="1">
      <c r="A22">
        <v>0.32080025259505851</v>
      </c>
      <c r="B22">
        <v>0.31799278864994268</v>
      </c>
      <c r="C22">
        <v>0.30891478673856038</v>
      </c>
      <c r="D22">
        <v>0.31862665246109739</v>
      </c>
      <c r="E22">
        <v>0.32476986654411788</v>
      </c>
      <c r="F22">
        <v>0.32133261932267609</v>
      </c>
      <c r="G22">
        <v>0.31462808910793277</v>
      </c>
      <c r="H22">
        <v>0.31380512112097281</v>
      </c>
      <c r="I22">
        <v>0.31153032869952108</v>
      </c>
      <c r="J22">
        <v>0.31363511335053962</v>
      </c>
      <c r="K22">
        <v>4.9226007550772308E-3</v>
      </c>
      <c r="L22">
        <v>1.5566630397708719E-3</v>
      </c>
      <c r="M22">
        <v>0.31660356185904198</v>
      </c>
      <c r="N22" t="s">
        <v>513</v>
      </c>
      <c r="O22">
        <v>20</v>
      </c>
      <c r="P22">
        <v>-0.56914220769114077</v>
      </c>
      <c r="Q22">
        <v>0.58318224770821425</v>
      </c>
      <c r="R22" t="s">
        <v>410</v>
      </c>
      <c r="S22">
        <v>6.9247889007461984E-3</v>
      </c>
      <c r="T22">
        <v>2.9340788614475098E-3</v>
      </c>
      <c r="U22">
        <v>1.091549894004489E-2</v>
      </c>
    </row>
    <row r="23" spans="1:21" hidden="1">
      <c r="A23">
        <v>0.32080025259505851</v>
      </c>
      <c r="B23">
        <v>0.31806250608037018</v>
      </c>
      <c r="C23">
        <v>0.30939918230063029</v>
      </c>
      <c r="D23">
        <v>0.31862665246109739</v>
      </c>
      <c r="E23">
        <v>0.32496807105903069</v>
      </c>
      <c r="F23">
        <v>0.32100919961553398</v>
      </c>
      <c r="G23">
        <v>0.31463180264344009</v>
      </c>
      <c r="H23">
        <v>0.31417870154893612</v>
      </c>
      <c r="I23">
        <v>0.31208962944513952</v>
      </c>
      <c r="J23">
        <v>0.31363511335053962</v>
      </c>
      <c r="K23">
        <v>4.759551418079223E-3</v>
      </c>
      <c r="L23">
        <v>1.5051023121814651E-3</v>
      </c>
      <c r="M23">
        <v>0.31674011110997757</v>
      </c>
      <c r="N23" t="s">
        <v>514</v>
      </c>
      <c r="O23">
        <v>21</v>
      </c>
      <c r="P23">
        <v>-0.62105950404624199</v>
      </c>
      <c r="Q23">
        <v>0.54996401985621401</v>
      </c>
      <c r="R23" t="s">
        <v>410</v>
      </c>
      <c r="S23">
        <v>6.9172828315726851E-3</v>
      </c>
      <c r="T23">
        <v>2.9546961001089881E-3</v>
      </c>
      <c r="U23">
        <v>1.087986956303638E-2</v>
      </c>
    </row>
    <row r="24" spans="1:21" hidden="1">
      <c r="A24">
        <v>0.32080025259505851</v>
      </c>
      <c r="B24">
        <v>0.31799278864994268</v>
      </c>
      <c r="C24">
        <v>0.30891478673856038</v>
      </c>
      <c r="D24">
        <v>0.31862665246109739</v>
      </c>
      <c r="E24">
        <v>0.3259225616502876</v>
      </c>
      <c r="F24">
        <v>0.32133261932267609</v>
      </c>
      <c r="G24">
        <v>0.31484662787338707</v>
      </c>
      <c r="H24">
        <v>0.31380512112097281</v>
      </c>
      <c r="I24">
        <v>0.31222711112316481</v>
      </c>
      <c r="J24">
        <v>0.31363511335053962</v>
      </c>
      <c r="K24">
        <v>5.0598143389000722E-3</v>
      </c>
      <c r="L24">
        <v>1.600053784850334E-3</v>
      </c>
      <c r="M24">
        <v>0.31681036348856872</v>
      </c>
      <c r="N24" t="s">
        <v>515</v>
      </c>
      <c r="O24">
        <v>22</v>
      </c>
      <c r="P24">
        <v>-0.63558231437961477</v>
      </c>
      <c r="Q24">
        <v>0.54087059958306849</v>
      </c>
      <c r="R24" t="s">
        <v>410</v>
      </c>
      <c r="S24">
        <v>6.9922340455442376E-3</v>
      </c>
      <c r="T24">
        <v>2.9190325857392182E-3</v>
      </c>
      <c r="U24">
        <v>1.1065435505349259E-2</v>
      </c>
    </row>
    <row r="25" spans="1:21" hidden="1">
      <c r="A25">
        <v>0.32080730644642402</v>
      </c>
      <c r="B25">
        <v>0.31834888995767952</v>
      </c>
      <c r="C25">
        <v>0.30792675614151599</v>
      </c>
      <c r="D25">
        <v>0.31965624728638198</v>
      </c>
      <c r="E25">
        <v>0.32500612080224323</v>
      </c>
      <c r="F25">
        <v>0.32184021670625701</v>
      </c>
      <c r="G25">
        <v>0.31492155793824511</v>
      </c>
      <c r="H25">
        <v>0.31458962260277917</v>
      </c>
      <c r="I25">
        <v>0.31165650182218269</v>
      </c>
      <c r="J25">
        <v>0.31363511335053962</v>
      </c>
      <c r="K25">
        <v>5.1957855445782771E-3</v>
      </c>
      <c r="L25">
        <v>1.643051655464568E-3</v>
      </c>
      <c r="M25">
        <v>0.31683883330542478</v>
      </c>
      <c r="N25" t="s">
        <v>516</v>
      </c>
      <c r="O25">
        <v>23</v>
      </c>
      <c r="P25">
        <v>-0.64345508029571774</v>
      </c>
      <c r="Q25">
        <v>0.53597814929953258</v>
      </c>
      <c r="R25" t="s">
        <v>410</v>
      </c>
      <c r="S25">
        <v>7.0249934002325756E-3</v>
      </c>
      <c r="T25">
        <v>2.9439137794714729E-3</v>
      </c>
      <c r="U25">
        <v>1.110607302099368E-2</v>
      </c>
    </row>
    <row r="26" spans="1:21" hidden="1">
      <c r="A26">
        <v>0.32130226412455981</v>
      </c>
      <c r="B26">
        <v>0.31893857700305128</v>
      </c>
      <c r="C26">
        <v>0.30989590033144387</v>
      </c>
      <c r="D26">
        <v>0.31920532952682468</v>
      </c>
      <c r="E26">
        <v>0.32603805447066148</v>
      </c>
      <c r="F26">
        <v>0.32377903057937868</v>
      </c>
      <c r="G26">
        <v>0.3176222748434282</v>
      </c>
      <c r="H26">
        <v>0.3143644778495383</v>
      </c>
      <c r="I26">
        <v>0.31281113145019968</v>
      </c>
      <c r="J26">
        <v>0.31509047715136862</v>
      </c>
      <c r="K26">
        <v>5.0064546700178706E-3</v>
      </c>
      <c r="L26">
        <v>1.583179975964316E-3</v>
      </c>
      <c r="M26">
        <v>0.31790475173304539</v>
      </c>
      <c r="N26" t="s">
        <v>517</v>
      </c>
      <c r="O26">
        <v>24</v>
      </c>
      <c r="P26">
        <v>-1.007922804053496</v>
      </c>
      <c r="Q26">
        <v>0.33982005531633208</v>
      </c>
      <c r="R26" t="s">
        <v>410</v>
      </c>
      <c r="S26">
        <v>6.8775050813855536E-3</v>
      </c>
      <c r="T26">
        <v>2.285209354011239E-3</v>
      </c>
      <c r="U26">
        <v>1.146980080875987E-2</v>
      </c>
    </row>
    <row r="27" spans="1:21" hidden="1">
      <c r="A27">
        <v>0.32585265761003579</v>
      </c>
      <c r="B27">
        <v>0.32358592051267449</v>
      </c>
      <c r="C27">
        <v>0.31217948207562879</v>
      </c>
      <c r="D27">
        <v>0.32033553814914412</v>
      </c>
      <c r="E27">
        <v>0.32664069223785241</v>
      </c>
      <c r="F27">
        <v>0.32360453173250298</v>
      </c>
      <c r="G27">
        <v>0.31961836549201161</v>
      </c>
      <c r="H27">
        <v>0.31451087325684662</v>
      </c>
      <c r="I27">
        <v>0.31383101012395631</v>
      </c>
      <c r="J27">
        <v>0.3185568479460853</v>
      </c>
      <c r="K27">
        <v>5.1178049848018461E-3</v>
      </c>
      <c r="L27">
        <v>1.618392037253725E-3</v>
      </c>
      <c r="M27">
        <v>0.31987159191367392</v>
      </c>
      <c r="N27" t="s">
        <v>518</v>
      </c>
      <c r="O27">
        <v>25</v>
      </c>
      <c r="P27">
        <v>-1.576787844115858</v>
      </c>
      <c r="Q27">
        <v>0.14929899218663931</v>
      </c>
      <c r="R27" t="s">
        <v>410</v>
      </c>
      <c r="S27">
        <v>7.3883656487639619E-3</v>
      </c>
      <c r="T27">
        <v>1.745673880353793E-3</v>
      </c>
      <c r="U27">
        <v>1.3031057417174131E-2</v>
      </c>
    </row>
    <row r="28" spans="1:21">
      <c r="A28">
        <v>0.33122871248427183</v>
      </c>
      <c r="B28">
        <v>0.32844412068331053</v>
      </c>
      <c r="C28">
        <v>0.31903295181162061</v>
      </c>
      <c r="D28">
        <v>0.32862319769121351</v>
      </c>
      <c r="E28">
        <v>0.33367249876277688</v>
      </c>
      <c r="F28">
        <v>0.33454027176859591</v>
      </c>
      <c r="G28">
        <v>0.32449154421122639</v>
      </c>
      <c r="H28">
        <v>0.32210080488549497</v>
      </c>
      <c r="I28">
        <v>0.32111830415958281</v>
      </c>
      <c r="J28">
        <v>0.32271788003277369</v>
      </c>
      <c r="K28">
        <v>5.4676377285646834E-3</v>
      </c>
      <c r="L28">
        <v>1.7290188642933881E-3</v>
      </c>
      <c r="M28">
        <v>0.32659702864908668</v>
      </c>
      <c r="N28" t="s">
        <v>519</v>
      </c>
      <c r="O28">
        <v>26</v>
      </c>
      <c r="P28">
        <v>-4.0569461341014739</v>
      </c>
      <c r="Q28">
        <v>2.8550003015010441E-3</v>
      </c>
      <c r="R28" t="s">
        <v>250</v>
      </c>
      <c r="S28">
        <v>1.1617963161230149E-2</v>
      </c>
      <c r="T28">
        <v>5.1397754523222101E-3</v>
      </c>
      <c r="U28">
        <v>1.8096150870138099E-2</v>
      </c>
    </row>
    <row r="29" spans="1:21" hidden="1">
      <c r="A29">
        <v>0.32151027809591293</v>
      </c>
      <c r="B29">
        <v>0.31848732956613712</v>
      </c>
      <c r="C29">
        <v>0.30889599512923482</v>
      </c>
      <c r="D29">
        <v>0.32135221335424691</v>
      </c>
      <c r="E29">
        <v>0.32635157141645083</v>
      </c>
      <c r="F29">
        <v>0.32317230605703151</v>
      </c>
      <c r="G29">
        <v>0.31505843624450469</v>
      </c>
      <c r="H29">
        <v>0.31493105637831142</v>
      </c>
      <c r="I29">
        <v>0.31376354445207749</v>
      </c>
      <c r="J29">
        <v>0.31371245690246108</v>
      </c>
      <c r="K29">
        <v>5.341854146355956E-3</v>
      </c>
      <c r="L29">
        <v>1.689242603089927E-3</v>
      </c>
      <c r="M29">
        <v>0.31772351875963678</v>
      </c>
      <c r="N29" t="s">
        <v>520</v>
      </c>
      <c r="O29">
        <v>27</v>
      </c>
      <c r="P29">
        <v>-0.96583339760926834</v>
      </c>
      <c r="Q29">
        <v>0.35936166938522141</v>
      </c>
      <c r="R29" t="s">
        <v>410</v>
      </c>
      <c r="S29">
        <v>6.7489781868043941E-3</v>
      </c>
      <c r="T29">
        <v>2.3101507998405861E-3</v>
      </c>
      <c r="U29">
        <v>1.11878055737682E-2</v>
      </c>
    </row>
    <row r="30" spans="1:21">
      <c r="A30">
        <v>0.34979742881519432</v>
      </c>
      <c r="B30">
        <v>0.35054376236756613</v>
      </c>
      <c r="C30">
        <v>0.34389747929937209</v>
      </c>
      <c r="D30">
        <v>0.35211027720018578</v>
      </c>
      <c r="E30">
        <v>0.35129746700800513</v>
      </c>
      <c r="F30">
        <v>0.3547625875168976</v>
      </c>
      <c r="G30">
        <v>0.34638342073722811</v>
      </c>
      <c r="H30">
        <v>0.34508704850686017</v>
      </c>
      <c r="I30">
        <v>0.34373323155218821</v>
      </c>
      <c r="J30">
        <v>0.34553591355834817</v>
      </c>
      <c r="K30">
        <v>3.8646069506972401E-3</v>
      </c>
      <c r="L30">
        <v>1.222096022552132E-3</v>
      </c>
      <c r="M30">
        <v>0.34831486165618458</v>
      </c>
      <c r="N30" t="s">
        <v>521</v>
      </c>
      <c r="O30">
        <v>28</v>
      </c>
      <c r="P30">
        <v>-13.658200434932301</v>
      </c>
      <c r="Q30">
        <v>2.5385731736419508E-7</v>
      </c>
      <c r="R30" t="s">
        <v>250</v>
      </c>
      <c r="S30">
        <v>3.3335796168328033E-2</v>
      </c>
      <c r="T30">
        <v>2.7814511688933091E-2</v>
      </c>
      <c r="U30">
        <v>3.8857080647722968E-2</v>
      </c>
    </row>
    <row r="31" spans="1:21" hidden="1">
      <c r="A31">
        <v>0.31854310724267559</v>
      </c>
      <c r="B31">
        <v>0.3216397231108305</v>
      </c>
      <c r="C31">
        <v>0.30491108539489509</v>
      </c>
      <c r="D31">
        <v>0.32280832981470142</v>
      </c>
      <c r="E31">
        <v>0.32455379102834703</v>
      </c>
      <c r="F31">
        <v>0.32452210468014953</v>
      </c>
      <c r="G31">
        <v>0.31796692452826902</v>
      </c>
      <c r="H31">
        <v>0.3140857636360152</v>
      </c>
      <c r="I31">
        <v>0.31012080249191287</v>
      </c>
      <c r="J31">
        <v>0.31563647883682849</v>
      </c>
      <c r="K31">
        <v>6.4441725981204357E-3</v>
      </c>
      <c r="L31">
        <v>2.037826304530547E-3</v>
      </c>
      <c r="M31">
        <v>0.31747881107646247</v>
      </c>
      <c r="N31" t="s">
        <v>59</v>
      </c>
      <c r="O31">
        <v>29</v>
      </c>
      <c r="P31">
        <v>-0.82613723165325781</v>
      </c>
      <c r="Q31">
        <v>0.43008177892603222</v>
      </c>
      <c r="R31" t="s">
        <v>410</v>
      </c>
      <c r="S31">
        <v>7.1776557874797531E-3</v>
      </c>
      <c r="T31">
        <v>2.582854703605285E-3</v>
      </c>
      <c r="U31">
        <v>1.177245687135422E-2</v>
      </c>
    </row>
    <row r="32" spans="1:21" hidden="1">
      <c r="A32">
        <v>0.32108122478745771</v>
      </c>
      <c r="B32">
        <v>0.31813830699107593</v>
      </c>
      <c r="C32">
        <v>0.30810559677697469</v>
      </c>
      <c r="D32">
        <v>0.32136122660876948</v>
      </c>
      <c r="E32">
        <v>0.32420437657265427</v>
      </c>
      <c r="F32">
        <v>0.32055383432182633</v>
      </c>
      <c r="G32">
        <v>0.3150630828291342</v>
      </c>
      <c r="H32">
        <v>0.31301596061388159</v>
      </c>
      <c r="I32">
        <v>0.3116480670581161</v>
      </c>
      <c r="J32">
        <v>0.31288552656689422</v>
      </c>
      <c r="K32">
        <v>5.2095783159574133E-3</v>
      </c>
      <c r="L32">
        <v>1.6474133127449731E-3</v>
      </c>
      <c r="M32">
        <v>0.31660572031267847</v>
      </c>
      <c r="N32" t="s">
        <v>522</v>
      </c>
      <c r="O32">
        <v>30</v>
      </c>
      <c r="P32">
        <v>-0.55466299139065878</v>
      </c>
      <c r="Q32">
        <v>0.59263961945446764</v>
      </c>
      <c r="R32" t="s">
        <v>410</v>
      </c>
      <c r="S32">
        <v>6.9355774367323821E-3</v>
      </c>
      <c r="T32">
        <v>2.673358239565546E-3</v>
      </c>
      <c r="U32">
        <v>1.1197796633899221E-2</v>
      </c>
    </row>
    <row r="33" spans="1:21" hidden="1">
      <c r="A33">
        <v>0.32135167840608331</v>
      </c>
      <c r="B33">
        <v>0.31812453518602879</v>
      </c>
      <c r="C33">
        <v>0.30709893629911927</v>
      </c>
      <c r="D33">
        <v>0.31927702502139182</v>
      </c>
      <c r="E33">
        <v>0.3230123130138457</v>
      </c>
      <c r="F33">
        <v>0.32179491406119959</v>
      </c>
      <c r="G33">
        <v>0.31330828490393708</v>
      </c>
      <c r="H33">
        <v>0.31280337470182862</v>
      </c>
      <c r="I33">
        <v>0.31192176768768792</v>
      </c>
      <c r="J33">
        <v>0.31316097510848878</v>
      </c>
      <c r="K33">
        <v>5.2460315986807404E-3</v>
      </c>
      <c r="L33">
        <v>1.658940852904551E-3</v>
      </c>
      <c r="M33">
        <v>0.31618538043896111</v>
      </c>
      <c r="N33" t="s">
        <v>523</v>
      </c>
      <c r="O33">
        <v>31</v>
      </c>
      <c r="P33">
        <v>-0.41870876629754428</v>
      </c>
      <c r="Q33">
        <v>0.68524428376476743</v>
      </c>
      <c r="R33" t="s">
        <v>410</v>
      </c>
      <c r="S33">
        <v>6.8178813763643152E-3</v>
      </c>
      <c r="T33">
        <v>2.7101990401322291E-3</v>
      </c>
      <c r="U33">
        <v>1.09255637125964E-2</v>
      </c>
    </row>
    <row r="34" spans="1:21" hidden="1">
      <c r="A34">
        <v>0.32406242869949609</v>
      </c>
      <c r="B34">
        <v>0.32156606199277882</v>
      </c>
      <c r="C34">
        <v>0.31086454838805178</v>
      </c>
      <c r="D34">
        <v>0.32491773616903979</v>
      </c>
      <c r="E34">
        <v>0.32666724059554919</v>
      </c>
      <c r="F34">
        <v>0.32196399500283779</v>
      </c>
      <c r="G34">
        <v>0.31624933660207399</v>
      </c>
      <c r="H34">
        <v>0.31632298527947061</v>
      </c>
      <c r="I34">
        <v>0.31567829809849568</v>
      </c>
      <c r="J34">
        <v>0.31364186862618593</v>
      </c>
      <c r="K34">
        <v>5.323861182160607E-3</v>
      </c>
      <c r="L34">
        <v>1.683552728218411E-3</v>
      </c>
      <c r="M34">
        <v>0.319193449945398</v>
      </c>
      <c r="N34" t="s">
        <v>524</v>
      </c>
      <c r="O34">
        <v>32</v>
      </c>
      <c r="P34">
        <v>-1.4198215727998129</v>
      </c>
      <c r="Q34">
        <v>0.18935713322664391</v>
      </c>
      <c r="R34" t="s">
        <v>410</v>
      </c>
      <c r="S34">
        <v>7.95923309333651E-3</v>
      </c>
      <c r="T34">
        <v>3.581429188697526E-3</v>
      </c>
      <c r="U34">
        <v>1.233703699797549E-2</v>
      </c>
    </row>
    <row r="35" spans="1:21" hidden="1">
      <c r="A35">
        <v>0.32080025259505851</v>
      </c>
      <c r="B35">
        <v>0.31809841603092842</v>
      </c>
      <c r="C35">
        <v>0.30906177929730699</v>
      </c>
      <c r="D35">
        <v>0.31890120527553451</v>
      </c>
      <c r="E35">
        <v>0.32515555794969042</v>
      </c>
      <c r="F35">
        <v>0.32147429350142492</v>
      </c>
      <c r="G35">
        <v>0.31440994844343773</v>
      </c>
      <c r="H35">
        <v>0.31347982287493081</v>
      </c>
      <c r="I35">
        <v>0.31141041944663461</v>
      </c>
      <c r="J35">
        <v>0.3138655142805033</v>
      </c>
      <c r="K35">
        <v>5.0316972577083294E-3</v>
      </c>
      <c r="L35">
        <v>1.591162383078155E-3</v>
      </c>
      <c r="M35">
        <v>0.31666572096954498</v>
      </c>
      <c r="N35" t="s">
        <v>525</v>
      </c>
      <c r="O35">
        <v>33</v>
      </c>
      <c r="P35">
        <v>-0.59542190355567914</v>
      </c>
      <c r="Q35">
        <v>0.56623059428557121</v>
      </c>
      <c r="R35" t="s">
        <v>410</v>
      </c>
      <c r="S35">
        <v>6.8710135476244046E-3</v>
      </c>
      <c r="T35">
        <v>2.891501567449131E-3</v>
      </c>
      <c r="U35">
        <v>1.085052552779968E-2</v>
      </c>
    </row>
    <row r="36" spans="1:21" hidden="1">
      <c r="A36">
        <v>0.32049324211181612</v>
      </c>
      <c r="B36">
        <v>0.31818471063409781</v>
      </c>
      <c r="C36">
        <v>0.31003109914928317</v>
      </c>
      <c r="D36">
        <v>0.31919183763651438</v>
      </c>
      <c r="E36">
        <v>0.32407458321939769</v>
      </c>
      <c r="F36">
        <v>0.32106203507717301</v>
      </c>
      <c r="G36">
        <v>0.31490687174505833</v>
      </c>
      <c r="H36">
        <v>0.31380512112097281</v>
      </c>
      <c r="I36">
        <v>0.31220850612366358</v>
      </c>
      <c r="J36">
        <v>0.31251569077607538</v>
      </c>
      <c r="K36">
        <v>4.5939364213040332E-3</v>
      </c>
      <c r="L36">
        <v>1.452730251732361E-3</v>
      </c>
      <c r="M36">
        <v>0.31664736975940522</v>
      </c>
      <c r="N36" t="s">
        <v>526</v>
      </c>
      <c r="O36">
        <v>34</v>
      </c>
      <c r="P36">
        <v>-0.59122605094187519</v>
      </c>
      <c r="Q36">
        <v>0.56891843263411701</v>
      </c>
      <c r="R36" t="s">
        <v>410</v>
      </c>
      <c r="S36">
        <v>6.7746631630465123E-3</v>
      </c>
      <c r="T36">
        <v>2.745688463603744E-3</v>
      </c>
      <c r="U36">
        <v>1.0803637862489279E-2</v>
      </c>
    </row>
    <row r="37" spans="1:21" hidden="1">
      <c r="A37">
        <v>0.32080025259505851</v>
      </c>
      <c r="B37">
        <v>0.31799278864994268</v>
      </c>
      <c r="C37">
        <v>0.30891478673856038</v>
      </c>
      <c r="D37">
        <v>0.31862665246109739</v>
      </c>
      <c r="E37">
        <v>0.32476986654411788</v>
      </c>
      <c r="F37">
        <v>0.32133261932267609</v>
      </c>
      <c r="G37">
        <v>0.31462808910793277</v>
      </c>
      <c r="H37">
        <v>0.31380512112097281</v>
      </c>
      <c r="I37">
        <v>0.31153032869952108</v>
      </c>
      <c r="J37">
        <v>0.31363511335053962</v>
      </c>
      <c r="K37">
        <v>4.9226007550772308E-3</v>
      </c>
      <c r="L37">
        <v>1.5566630397708719E-3</v>
      </c>
      <c r="M37">
        <v>0.31660356185904198</v>
      </c>
      <c r="N37" t="s">
        <v>68</v>
      </c>
      <c r="O37">
        <v>35</v>
      </c>
      <c r="P37">
        <v>-0.56914220769114077</v>
      </c>
      <c r="Q37">
        <v>0.58318224770821425</v>
      </c>
      <c r="R37" t="s">
        <v>410</v>
      </c>
      <c r="S37">
        <v>6.9247889007461984E-3</v>
      </c>
      <c r="T37">
        <v>2.9340788614475098E-3</v>
      </c>
      <c r="U37">
        <v>1.091549894004489E-2</v>
      </c>
    </row>
    <row r="38" spans="1:21" hidden="1">
      <c r="A38">
        <v>0.32004851357810399</v>
      </c>
      <c r="B38">
        <v>0.31639520950187378</v>
      </c>
      <c r="C38">
        <v>0.30699051599109362</v>
      </c>
      <c r="D38">
        <v>0.31874016721733162</v>
      </c>
      <c r="E38">
        <v>0.32166754041533357</v>
      </c>
      <c r="F38">
        <v>0.32103906962810658</v>
      </c>
      <c r="G38">
        <v>0.31184759028245518</v>
      </c>
      <c r="H38">
        <v>0.31276556133106059</v>
      </c>
      <c r="I38">
        <v>0.3110147817374172</v>
      </c>
      <c r="J38">
        <v>0.31233061115215149</v>
      </c>
      <c r="K38">
        <v>4.9847872461967714E-3</v>
      </c>
      <c r="L38">
        <v>1.57632813493403E-3</v>
      </c>
      <c r="M38">
        <v>0.31528395608349269</v>
      </c>
      <c r="N38" t="s">
        <v>69</v>
      </c>
      <c r="O38">
        <v>36</v>
      </c>
      <c r="P38">
        <v>-0.11045664957874431</v>
      </c>
      <c r="Q38">
        <v>0.91447113559891791</v>
      </c>
      <c r="R38" t="s">
        <v>410</v>
      </c>
      <c r="S38">
        <v>6.5517141854069764E-3</v>
      </c>
      <c r="T38">
        <v>2.72605910647882E-3</v>
      </c>
      <c r="U38">
        <v>1.0377369264335129E-2</v>
      </c>
    </row>
    <row r="39" spans="1:21" hidden="1">
      <c r="A39">
        <v>0.32078714014472459</v>
      </c>
      <c r="B39">
        <v>0.31799278864994268</v>
      </c>
      <c r="C39">
        <v>0.30891173255776638</v>
      </c>
      <c r="D39">
        <v>0.31869576651975928</v>
      </c>
      <c r="E39">
        <v>0.32476986654411788</v>
      </c>
      <c r="F39">
        <v>0.3213404942572694</v>
      </c>
      <c r="G39">
        <v>0.31462808910793277</v>
      </c>
      <c r="H39">
        <v>0.31380512112097281</v>
      </c>
      <c r="I39">
        <v>0.31153032869952108</v>
      </c>
      <c r="J39">
        <v>0.31232843403753258</v>
      </c>
      <c r="K39">
        <v>5.0298426883718444E-3</v>
      </c>
      <c r="L39">
        <v>1.5905759167599549E-3</v>
      </c>
      <c r="M39">
        <v>0.31647897616395398</v>
      </c>
      <c r="N39" t="s">
        <v>527</v>
      </c>
      <c r="O39">
        <v>37</v>
      </c>
      <c r="P39">
        <v>-0.51676301100165523</v>
      </c>
      <c r="Q39">
        <v>0.61777932557346515</v>
      </c>
      <c r="R39" t="s">
        <v>410</v>
      </c>
      <c r="S39">
        <v>7.0467521057674008E-3</v>
      </c>
      <c r="T39">
        <v>3.0272791704963548E-3</v>
      </c>
      <c r="U39">
        <v>1.1066225041038449E-2</v>
      </c>
    </row>
    <row r="40" spans="1:21" hidden="1">
      <c r="A40">
        <v>0.32080025259505851</v>
      </c>
      <c r="B40">
        <v>0.31799278864994268</v>
      </c>
      <c r="C40">
        <v>0.30891478673856038</v>
      </c>
      <c r="D40">
        <v>0.31862665246109739</v>
      </c>
      <c r="E40">
        <v>0.32476986654411788</v>
      </c>
      <c r="F40">
        <v>0.32133261932267609</v>
      </c>
      <c r="G40">
        <v>0.31462808910793277</v>
      </c>
      <c r="H40">
        <v>0.31361946300659282</v>
      </c>
      <c r="I40">
        <v>0.31153032869952108</v>
      </c>
      <c r="J40">
        <v>0.31363511335053962</v>
      </c>
      <c r="K40">
        <v>4.9346632469606973E-3</v>
      </c>
      <c r="L40">
        <v>1.560477534631777E-3</v>
      </c>
      <c r="M40">
        <v>0.31658499604760387</v>
      </c>
      <c r="N40" t="s">
        <v>528</v>
      </c>
      <c r="O40">
        <v>38</v>
      </c>
      <c r="P40">
        <v>-0.56242740663053903</v>
      </c>
      <c r="Q40">
        <v>0.58755787392276471</v>
      </c>
      <c r="R40" t="s">
        <v>410</v>
      </c>
      <c r="S40">
        <v>6.9062230893082001E-3</v>
      </c>
      <c r="T40">
        <v>2.8976260733627529E-3</v>
      </c>
      <c r="U40">
        <v>1.091482010525365E-2</v>
      </c>
    </row>
    <row r="41" spans="1:21">
      <c r="A41">
        <v>0.32818919300208182</v>
      </c>
      <c r="B41">
        <v>0.32499132886348903</v>
      </c>
      <c r="C41">
        <v>0.31510781942439081</v>
      </c>
      <c r="D41">
        <v>0.33020915726754457</v>
      </c>
      <c r="E41">
        <v>0.33016583268662658</v>
      </c>
      <c r="F41">
        <v>0.32535138629950477</v>
      </c>
      <c r="G41">
        <v>0.32083022213287071</v>
      </c>
      <c r="H41">
        <v>0.32064809094417351</v>
      </c>
      <c r="I41">
        <v>0.3177854651349401</v>
      </c>
      <c r="J41">
        <v>0.31892966327376832</v>
      </c>
      <c r="K41">
        <v>5.3285455959946968E-3</v>
      </c>
      <c r="L41">
        <v>1.685034069940263E-3</v>
      </c>
      <c r="M41">
        <v>0.32322081590293888</v>
      </c>
      <c r="N41" t="s">
        <v>529</v>
      </c>
      <c r="O41">
        <v>39</v>
      </c>
      <c r="P41">
        <v>-2.7878128734411192</v>
      </c>
      <c r="Q41">
        <v>2.1129227407509481E-2</v>
      </c>
      <c r="R41" t="s">
        <v>250</v>
      </c>
      <c r="S41">
        <v>9.4737248390863622E-3</v>
      </c>
      <c r="T41">
        <v>3.7889983460520252E-3</v>
      </c>
      <c r="U41">
        <v>1.5158451332120701E-2</v>
      </c>
    </row>
    <row r="42" spans="1:21" hidden="1">
      <c r="A42">
        <v>0.32043861519586209</v>
      </c>
      <c r="B42">
        <v>0.31950319612866712</v>
      </c>
      <c r="C42">
        <v>0.31009450916764308</v>
      </c>
      <c r="D42">
        <v>0.32083331363562961</v>
      </c>
      <c r="E42">
        <v>0.3247535879470953</v>
      </c>
      <c r="F42">
        <v>0.32239261910869688</v>
      </c>
      <c r="G42">
        <v>0.31580931063593898</v>
      </c>
      <c r="H42">
        <v>0.31500238487355697</v>
      </c>
      <c r="I42">
        <v>0.31493113724256849</v>
      </c>
      <c r="J42">
        <v>0.31563484289070048</v>
      </c>
      <c r="K42">
        <v>4.3766662586190658E-3</v>
      </c>
      <c r="L42">
        <v>1.3840233935643791E-3</v>
      </c>
      <c r="M42">
        <v>0.31793935168263587</v>
      </c>
      <c r="N42" t="s">
        <v>74</v>
      </c>
      <c r="O42">
        <v>40</v>
      </c>
      <c r="P42">
        <v>-1.105863103977945</v>
      </c>
      <c r="Q42">
        <v>0.29746874984666299</v>
      </c>
      <c r="R42" t="s">
        <v>410</v>
      </c>
      <c r="S42">
        <v>6.600348437864262E-3</v>
      </c>
      <c r="T42">
        <v>2.491566043246208E-3</v>
      </c>
      <c r="U42">
        <v>1.070913083248232E-2</v>
      </c>
    </row>
    <row r="43" spans="1:21">
      <c r="A43">
        <v>0.32169331745242269</v>
      </c>
      <c r="B43">
        <v>0.32408546257216519</v>
      </c>
      <c r="C43">
        <v>0.31394042568437908</v>
      </c>
      <c r="D43">
        <v>0.32894080139215909</v>
      </c>
      <c r="E43">
        <v>0.32670905985721599</v>
      </c>
      <c r="F43">
        <v>0.32337253217837619</v>
      </c>
      <c r="G43">
        <v>0.31617812629305059</v>
      </c>
      <c r="H43">
        <v>0.31895537188725492</v>
      </c>
      <c r="I43">
        <v>0.31626504292896818</v>
      </c>
      <c r="J43">
        <v>0.31775152080786617</v>
      </c>
      <c r="K43">
        <v>4.9562065961391453E-3</v>
      </c>
      <c r="L43">
        <v>1.5672901398149979E-3</v>
      </c>
      <c r="M43">
        <v>0.32078916610538583</v>
      </c>
      <c r="N43" t="s">
        <v>75</v>
      </c>
      <c r="O43">
        <v>41</v>
      </c>
      <c r="P43">
        <v>-2.339263395159203</v>
      </c>
      <c r="Q43">
        <v>4.4073417489421812E-2</v>
      </c>
      <c r="R43" t="s">
        <v>250</v>
      </c>
      <c r="S43">
        <v>7.836135922615178E-3</v>
      </c>
      <c r="T43">
        <v>3.855159738468986E-3</v>
      </c>
      <c r="U43">
        <v>1.181711210676137E-2</v>
      </c>
    </row>
    <row r="44" spans="1:21">
      <c r="A44">
        <v>0.32810472095486509</v>
      </c>
      <c r="B44">
        <v>0.32645421926057228</v>
      </c>
      <c r="C44">
        <v>0.31489897192915489</v>
      </c>
      <c r="D44">
        <v>0.32849324260944218</v>
      </c>
      <c r="E44">
        <v>0.33085314155151391</v>
      </c>
      <c r="F44">
        <v>0.32899931601278998</v>
      </c>
      <c r="G44">
        <v>0.31948165513459409</v>
      </c>
      <c r="H44">
        <v>0.31991761300655552</v>
      </c>
      <c r="I44">
        <v>0.32003387092720947</v>
      </c>
      <c r="J44">
        <v>0.32064982019521382</v>
      </c>
      <c r="K44">
        <v>5.389672506813283E-3</v>
      </c>
      <c r="L44">
        <v>1.7043640963919349E-3</v>
      </c>
      <c r="M44">
        <v>0.32378865715819111</v>
      </c>
      <c r="N44" t="s">
        <v>530</v>
      </c>
      <c r="O44">
        <v>42</v>
      </c>
      <c r="P44">
        <v>-3.1960376900085632</v>
      </c>
      <c r="Q44">
        <v>1.090040103936986E-2</v>
      </c>
      <c r="R44" t="s">
        <v>250</v>
      </c>
      <c r="S44">
        <v>9.7393042090965498E-3</v>
      </c>
      <c r="T44">
        <v>4.3471681279321668E-3</v>
      </c>
      <c r="U44">
        <v>1.5131440290260929E-2</v>
      </c>
    </row>
    <row r="45" spans="1:21" hidden="1">
      <c r="A45">
        <v>0.32127553537736608</v>
      </c>
      <c r="B45">
        <v>0.31765904319917893</v>
      </c>
      <c r="C45">
        <v>0.30787301251206428</v>
      </c>
      <c r="D45">
        <v>0.31929522569960628</v>
      </c>
      <c r="E45">
        <v>0.32327795831932721</v>
      </c>
      <c r="F45">
        <v>0.32105177153682651</v>
      </c>
      <c r="G45">
        <v>0.31327286013892219</v>
      </c>
      <c r="H45">
        <v>0.31326161378683348</v>
      </c>
      <c r="I45">
        <v>0.31119273908637318</v>
      </c>
      <c r="J45">
        <v>0.31276032381531998</v>
      </c>
      <c r="K45">
        <v>5.1037661871868078E-3</v>
      </c>
      <c r="L45">
        <v>1.613952579646359E-3</v>
      </c>
      <c r="M45">
        <v>0.31609200834718182</v>
      </c>
      <c r="N45" t="s">
        <v>531</v>
      </c>
      <c r="O45">
        <v>43</v>
      </c>
      <c r="P45">
        <v>-0.38777962702661278</v>
      </c>
      <c r="Q45">
        <v>0.70719108721593904</v>
      </c>
      <c r="R45" t="s">
        <v>410</v>
      </c>
      <c r="S45">
        <v>6.8489705731234751E-3</v>
      </c>
      <c r="T45">
        <v>2.825948359734837E-3</v>
      </c>
      <c r="U45">
        <v>1.0871992786512109E-2</v>
      </c>
    </row>
    <row r="46" spans="1:21">
      <c r="A46">
        <v>0.32461779197781782</v>
      </c>
      <c r="B46">
        <v>0.32376447501306899</v>
      </c>
      <c r="C46">
        <v>0.31254393728317498</v>
      </c>
      <c r="D46">
        <v>0.32507017151433371</v>
      </c>
      <c r="E46">
        <v>0.33114547206189682</v>
      </c>
      <c r="F46">
        <v>0.32582340340988392</v>
      </c>
      <c r="G46">
        <v>0.32029132406139621</v>
      </c>
      <c r="H46">
        <v>0.31873760444240862</v>
      </c>
      <c r="I46">
        <v>0.31750982998352117</v>
      </c>
      <c r="J46">
        <v>0.31785438636344981</v>
      </c>
      <c r="K46">
        <v>5.3466509282769151E-3</v>
      </c>
      <c r="L46">
        <v>1.690759478720862E-3</v>
      </c>
      <c r="M46">
        <v>0.3217358396110952</v>
      </c>
      <c r="N46" t="s">
        <v>532</v>
      </c>
      <c r="O46">
        <v>44</v>
      </c>
      <c r="P46">
        <v>-2.3077890118311601</v>
      </c>
      <c r="Q46">
        <v>4.6404118456905293E-2</v>
      </c>
      <c r="R46" t="s">
        <v>250</v>
      </c>
      <c r="S46">
        <v>8.7165803575494083E-3</v>
      </c>
      <c r="T46">
        <v>3.5567451831331571E-3</v>
      </c>
      <c r="U46">
        <v>1.387641553196566E-2</v>
      </c>
    </row>
    <row r="47" spans="1:21" hidden="1">
      <c r="A47">
        <v>0.32140565840797952</v>
      </c>
      <c r="B47">
        <v>0.32107269671847882</v>
      </c>
      <c r="C47">
        <v>0.30929641004995928</v>
      </c>
      <c r="D47">
        <v>0.32093329917958868</v>
      </c>
      <c r="E47">
        <v>0.32806518455338418</v>
      </c>
      <c r="F47">
        <v>0.32270100428431292</v>
      </c>
      <c r="G47">
        <v>0.31641648302186481</v>
      </c>
      <c r="H47">
        <v>0.31386057534048201</v>
      </c>
      <c r="I47">
        <v>0.31334196175692902</v>
      </c>
      <c r="J47">
        <v>0.31595746017559728</v>
      </c>
      <c r="K47">
        <v>5.5114530453920039E-3</v>
      </c>
      <c r="L47">
        <v>1.742874484051011E-3</v>
      </c>
      <c r="M47">
        <v>0.31830507334885771</v>
      </c>
      <c r="N47" t="s">
        <v>533</v>
      </c>
      <c r="O47">
        <v>45</v>
      </c>
      <c r="P47">
        <v>-1.1486918968093609</v>
      </c>
      <c r="Q47">
        <v>0.28029547662077953</v>
      </c>
      <c r="R47" t="s">
        <v>410</v>
      </c>
      <c r="S47">
        <v>6.9881734157634214E-3</v>
      </c>
      <c r="T47">
        <v>2.3593908391572561E-3</v>
      </c>
      <c r="U47">
        <v>1.1616955992369589E-2</v>
      </c>
    </row>
  </sheetData>
  <autoFilter ref="A1:U47" xr:uid="{00000000-0009-0000-0000-00002D000000}">
    <filterColumn colId="17">
      <filters>
        <filter val="There is a difference with BaseModel with 0.05 significance level"/>
      </filters>
    </filterColumn>
  </autoFilter>
  <pageMargins left="0.75" right="0.75" top="1" bottom="1" header="0.5" footer="0.5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:R33"/>
  <sheetViews>
    <sheetView workbookViewId="0">
      <selection activeCell="A2" sqref="A2:A10"/>
    </sheetView>
  </sheetViews>
  <sheetFormatPr defaultRowHeight="15"/>
  <cols>
    <col min="1" max="1" width="13.42578125" style="28" customWidth="1"/>
    <col min="2" max="2" width="15.5703125" style="28" customWidth="1"/>
    <col min="3" max="3" width="17.140625" style="28" customWidth="1"/>
    <col min="12" max="12" width="15" style="28" customWidth="1"/>
    <col min="13" max="13" width="13.140625" style="28" customWidth="1"/>
    <col min="14" max="14" width="17.28515625" style="28" customWidth="1"/>
    <col min="16" max="16" width="13" style="28" customWidth="1"/>
    <col min="17" max="17" width="20.5703125" style="28" customWidth="1"/>
    <col min="18" max="18" width="24.85546875" style="28" customWidth="1"/>
  </cols>
  <sheetData>
    <row r="1" spans="1:18">
      <c r="A1" s="10" t="s">
        <v>151</v>
      </c>
      <c r="B1" s="10" t="s">
        <v>629</v>
      </c>
      <c r="C1" s="10" t="s">
        <v>630</v>
      </c>
      <c r="L1" s="10" t="s">
        <v>151</v>
      </c>
      <c r="M1" s="10" t="s">
        <v>631</v>
      </c>
      <c r="N1" s="10" t="s">
        <v>632</v>
      </c>
      <c r="P1" s="10" t="s">
        <v>151</v>
      </c>
      <c r="Q1" s="10" t="s">
        <v>631</v>
      </c>
      <c r="R1" s="10" t="s">
        <v>633</v>
      </c>
    </row>
    <row r="2" spans="1:18">
      <c r="A2" s="9" t="s">
        <v>521</v>
      </c>
      <c r="B2" s="9">
        <v>0.34831486165618458</v>
      </c>
      <c r="C2" s="9">
        <v>-13.658200434932301</v>
      </c>
      <c r="L2" s="9" t="s">
        <v>530</v>
      </c>
      <c r="M2" s="9">
        <v>0.3270576</v>
      </c>
      <c r="N2" s="9">
        <v>3.541651635</v>
      </c>
      <c r="P2" s="9" t="s">
        <v>521</v>
      </c>
      <c r="Q2" s="9">
        <v>0.32804899999999998</v>
      </c>
      <c r="R2" s="9">
        <v>-7.7930219999999997</v>
      </c>
    </row>
    <row r="3" spans="1:18">
      <c r="A3" s="9" t="s">
        <v>77</v>
      </c>
      <c r="B3" s="9">
        <v>0.3436824910968454</v>
      </c>
      <c r="C3" s="9">
        <v>-10.39518186276622</v>
      </c>
      <c r="L3" s="9" t="s">
        <v>77</v>
      </c>
      <c r="M3" s="9">
        <v>0.32406699999999999</v>
      </c>
      <c r="N3" s="9">
        <v>3.1278298059999998</v>
      </c>
      <c r="P3" s="9" t="s">
        <v>530</v>
      </c>
      <c r="Q3" s="9">
        <v>0.32705800000000002</v>
      </c>
      <c r="R3" s="9">
        <v>-6.6217100000000002</v>
      </c>
    </row>
    <row r="4" spans="1:18">
      <c r="A4" s="9" t="s">
        <v>506</v>
      </c>
      <c r="B4" s="9">
        <v>0.33418564094627612</v>
      </c>
      <c r="C4" s="9">
        <v>-7.3337073417373588</v>
      </c>
      <c r="L4" s="9" t="s">
        <v>521</v>
      </c>
      <c r="M4" s="9">
        <v>0.32804929999999999</v>
      </c>
      <c r="N4" s="9">
        <v>3.039203053</v>
      </c>
      <c r="P4" s="9" t="s">
        <v>75</v>
      </c>
      <c r="Q4" s="9">
        <v>0.32256099999999999</v>
      </c>
      <c r="R4" s="9">
        <v>-6.018605</v>
      </c>
    </row>
    <row r="5" spans="1:18">
      <c r="A5" s="9" t="s">
        <v>519</v>
      </c>
      <c r="B5" s="9">
        <v>0.32659702864908668</v>
      </c>
      <c r="C5" s="9">
        <v>-4.0569461341014739</v>
      </c>
      <c r="L5" s="9" t="s">
        <v>518</v>
      </c>
      <c r="M5" s="9">
        <v>0.32541110000000001</v>
      </c>
      <c r="N5" s="9">
        <v>2.8045719980000001</v>
      </c>
      <c r="P5" s="9" t="s">
        <v>518</v>
      </c>
      <c r="Q5" s="9">
        <v>0.32541100000000001</v>
      </c>
      <c r="R5" s="9">
        <v>-5.9832349999999996</v>
      </c>
    </row>
    <row r="6" spans="1:18">
      <c r="A6" s="9" t="s">
        <v>502</v>
      </c>
      <c r="B6" s="9">
        <v>0.32415648316120033</v>
      </c>
      <c r="C6" s="9">
        <v>-3.338835211432098</v>
      </c>
      <c r="L6" s="9" t="s">
        <v>75</v>
      </c>
      <c r="M6" s="9">
        <v>0.32256079999999998</v>
      </c>
      <c r="N6" s="9">
        <v>2.7919070989999999</v>
      </c>
      <c r="P6" s="9" t="s">
        <v>519</v>
      </c>
      <c r="Q6" s="9">
        <v>0.32454</v>
      </c>
      <c r="R6" s="9">
        <v>-4.7445259999999996</v>
      </c>
    </row>
    <row r="7" spans="1:18">
      <c r="A7" s="9" t="s">
        <v>530</v>
      </c>
      <c r="B7" s="9">
        <v>0.32378865715819111</v>
      </c>
      <c r="C7" s="9">
        <v>-3.1960376900085632</v>
      </c>
      <c r="L7" s="9" t="s">
        <v>506</v>
      </c>
      <c r="M7" s="9">
        <v>0.32088470000000002</v>
      </c>
      <c r="N7" s="9">
        <v>2.6930678819999998</v>
      </c>
      <c r="P7" s="9" t="s">
        <v>532</v>
      </c>
      <c r="Q7" s="9">
        <v>0.32105499999999998</v>
      </c>
      <c r="R7" s="9">
        <v>-4.0203850000000001</v>
      </c>
    </row>
    <row r="8" spans="1:18">
      <c r="A8" s="9" t="s">
        <v>529</v>
      </c>
      <c r="B8" s="9">
        <v>0.32322081590293888</v>
      </c>
      <c r="C8" s="9">
        <v>-2.7878128734411192</v>
      </c>
      <c r="L8" s="9" t="s">
        <v>532</v>
      </c>
      <c r="M8" s="9">
        <v>0.32105499999999998</v>
      </c>
      <c r="N8" s="9">
        <v>2.642896876</v>
      </c>
      <c r="P8" s="9" t="s">
        <v>529</v>
      </c>
      <c r="Q8" s="9">
        <v>0.31985999999999998</v>
      </c>
      <c r="R8" s="9">
        <v>-3.889278</v>
      </c>
    </row>
    <row r="9" spans="1:18">
      <c r="A9" s="9" t="s">
        <v>75</v>
      </c>
      <c r="B9" s="9">
        <v>0.32078916610538583</v>
      </c>
      <c r="C9" s="9">
        <v>-2.339263395159203</v>
      </c>
      <c r="L9" s="11" t="s">
        <v>0</v>
      </c>
      <c r="M9" s="11">
        <v>0.31958530000000002</v>
      </c>
      <c r="N9" s="11">
        <v>2.5749072860000002</v>
      </c>
      <c r="P9" s="9" t="s">
        <v>506</v>
      </c>
      <c r="Q9" s="9">
        <v>0.32088499999999998</v>
      </c>
      <c r="R9" s="9">
        <v>-3.274457</v>
      </c>
    </row>
    <row r="10" spans="1:18">
      <c r="A10" s="9" t="s">
        <v>532</v>
      </c>
      <c r="B10" s="9">
        <v>0.3217358396110952</v>
      </c>
      <c r="C10" s="9">
        <v>-2.3077890118311601</v>
      </c>
      <c r="L10" s="9" t="s">
        <v>529</v>
      </c>
      <c r="M10" s="9">
        <v>0.31986049999999999</v>
      </c>
      <c r="N10" s="9">
        <v>2.5541500639999999</v>
      </c>
      <c r="P10" s="9" t="s">
        <v>508</v>
      </c>
      <c r="Q10" s="9">
        <v>0.31945600000000002</v>
      </c>
      <c r="R10" s="9">
        <v>-3.2638950000000002</v>
      </c>
    </row>
    <row r="11" spans="1:18">
      <c r="L11" s="11" t="s">
        <v>522</v>
      </c>
      <c r="M11" s="11">
        <v>0.31847189999999997</v>
      </c>
      <c r="N11" s="11">
        <v>2.4909656080000002</v>
      </c>
      <c r="P11" s="9" t="s">
        <v>77</v>
      </c>
      <c r="Q11" s="9">
        <v>0.32406699999999999</v>
      </c>
      <c r="R11" s="9">
        <v>-3.2510979999999998</v>
      </c>
    </row>
    <row r="12" spans="1:18">
      <c r="L12" s="9" t="s">
        <v>519</v>
      </c>
      <c r="M12" s="9">
        <v>0.3245403</v>
      </c>
      <c r="N12" s="9">
        <v>2.399806023</v>
      </c>
      <c r="P12" s="11" t="s">
        <v>0</v>
      </c>
      <c r="Q12" s="11">
        <v>0.31958500000000001</v>
      </c>
      <c r="R12" s="11">
        <v>-3.2212290000000001</v>
      </c>
    </row>
    <row r="13" spans="1:18">
      <c r="L13" s="11" t="s">
        <v>508</v>
      </c>
      <c r="M13" s="11">
        <v>0.31945610000000002</v>
      </c>
      <c r="N13" s="11">
        <v>2.3626833619999998</v>
      </c>
      <c r="P13" s="11" t="s">
        <v>59</v>
      </c>
      <c r="Q13" s="11">
        <v>0.31887100000000002</v>
      </c>
      <c r="R13" s="11">
        <v>-2.9569540000000001</v>
      </c>
    </row>
    <row r="14" spans="1:18">
      <c r="L14" s="11" t="s">
        <v>2</v>
      </c>
      <c r="M14" s="11">
        <v>0.3191136</v>
      </c>
      <c r="N14" s="11">
        <v>2.3465691479999999</v>
      </c>
      <c r="P14" s="11" t="s">
        <v>522</v>
      </c>
      <c r="Q14" s="11">
        <v>0.31847199999999998</v>
      </c>
      <c r="R14" s="11">
        <v>-2.912954</v>
      </c>
    </row>
    <row r="15" spans="1:18">
      <c r="L15" s="11" t="s">
        <v>517</v>
      </c>
      <c r="M15" s="11">
        <v>0.31919510000000001</v>
      </c>
      <c r="N15" s="11">
        <v>2.340087188</v>
      </c>
      <c r="P15" s="11" t="s">
        <v>517</v>
      </c>
      <c r="Q15" s="11">
        <v>0.31919500000000001</v>
      </c>
      <c r="R15" s="11">
        <v>-2.7939759999999998</v>
      </c>
    </row>
    <row r="16" spans="1:18">
      <c r="L16" s="11" t="s">
        <v>69</v>
      </c>
      <c r="M16" s="11">
        <v>0.3175153</v>
      </c>
      <c r="N16" s="11">
        <v>2.335578446</v>
      </c>
      <c r="P16" s="11" t="s">
        <v>2</v>
      </c>
      <c r="Q16" s="11">
        <v>0.31911400000000001</v>
      </c>
      <c r="R16" s="11">
        <v>-2.7466029999999999</v>
      </c>
    </row>
    <row r="17" spans="12:18">
      <c r="L17" s="11" t="s">
        <v>74</v>
      </c>
      <c r="M17" s="11">
        <v>0.31760959999999999</v>
      </c>
      <c r="N17" s="11">
        <v>2.323929771</v>
      </c>
      <c r="P17" s="11" t="s">
        <v>524</v>
      </c>
      <c r="Q17" s="11">
        <v>0.31782300000000002</v>
      </c>
      <c r="R17" s="11">
        <v>-2.3186300000000002</v>
      </c>
    </row>
    <row r="18" spans="12:18">
      <c r="L18" s="11" t="s">
        <v>524</v>
      </c>
      <c r="M18" s="11">
        <v>0.31782339999999998</v>
      </c>
      <c r="N18" s="11">
        <v>2.3153507320000002</v>
      </c>
      <c r="P18" s="11" t="s">
        <v>69</v>
      </c>
      <c r="Q18" s="11">
        <v>0.31751499999999999</v>
      </c>
      <c r="R18" s="11">
        <v>-2.2642519999999999</v>
      </c>
    </row>
    <row r="19" spans="12:18">
      <c r="L19" s="11" t="s">
        <v>507</v>
      </c>
      <c r="M19" s="11">
        <v>0.31738110000000003</v>
      </c>
      <c r="N19" s="11">
        <v>2.3029902409999998</v>
      </c>
    </row>
    <row r="20" spans="12:18">
      <c r="L20" s="11" t="s">
        <v>523</v>
      </c>
      <c r="M20" s="11">
        <v>0.31676769999999999</v>
      </c>
      <c r="N20" s="11">
        <v>2.2951949370000002</v>
      </c>
    </row>
    <row r="24" spans="12:18">
      <c r="L24" t="s">
        <v>634</v>
      </c>
    </row>
    <row r="33" spans="1:9">
      <c r="A33" s="9" t="s">
        <v>521</v>
      </c>
      <c r="B33" s="9" t="s">
        <v>77</v>
      </c>
      <c r="C33" s="9" t="s">
        <v>506</v>
      </c>
      <c r="D33" s="9" t="s">
        <v>519</v>
      </c>
      <c r="E33" s="9" t="s">
        <v>502</v>
      </c>
      <c r="F33" s="9" t="s">
        <v>530</v>
      </c>
      <c r="G33" s="9" t="s">
        <v>529</v>
      </c>
      <c r="H33" s="9" t="s">
        <v>75</v>
      </c>
      <c r="I33" s="9" t="s">
        <v>532</v>
      </c>
    </row>
  </sheetData>
  <pageMargins left="0.7" right="0.7" top="0.75" bottom="0.75" header="0.3" footer="0.3"/>
  <pageSetup orientation="portrait" horizontalDpi="4294967293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7"/>
  <sheetViews>
    <sheetView workbookViewId="0">
      <selection sqref="A1:M5"/>
    </sheetView>
  </sheetViews>
  <sheetFormatPr defaultRowHeight="15"/>
  <cols>
    <col min="1" max="1" width="18.140625" style="28" customWidth="1"/>
    <col min="2" max="10" width="9.140625" style="28" customWidth="1"/>
    <col min="11" max="11" width="15.7109375" style="28" customWidth="1"/>
    <col min="12" max="14" width="9.140625" style="28" customWidth="1"/>
    <col min="15" max="16384" width="9.140625" style="28"/>
  </cols>
  <sheetData>
    <row r="1" spans="1:13">
      <c r="A1" s="3" t="s">
        <v>151</v>
      </c>
      <c r="B1" s="3" t="s">
        <v>160</v>
      </c>
      <c r="C1" s="3" t="s">
        <v>161</v>
      </c>
      <c r="D1" s="3" t="s">
        <v>162</v>
      </c>
      <c r="E1" s="4" t="s">
        <v>142</v>
      </c>
      <c r="F1" s="4" t="s">
        <v>143</v>
      </c>
      <c r="G1" s="4" t="s">
        <v>144</v>
      </c>
      <c r="H1" s="3" t="s">
        <v>145</v>
      </c>
      <c r="I1" s="4" t="s">
        <v>146</v>
      </c>
      <c r="J1" s="3" t="s">
        <v>147</v>
      </c>
      <c r="K1" s="3" t="s">
        <v>163</v>
      </c>
      <c r="L1" s="29" t="s">
        <v>164</v>
      </c>
      <c r="M1" s="29" t="s">
        <v>148</v>
      </c>
    </row>
    <row r="2" spans="1:13">
      <c r="A2" s="14" t="s">
        <v>158</v>
      </c>
      <c r="B2" t="s">
        <v>165</v>
      </c>
      <c r="C2" t="s">
        <v>166</v>
      </c>
      <c r="D2" t="s">
        <v>167</v>
      </c>
      <c r="E2">
        <v>0.3</v>
      </c>
      <c r="F2">
        <v>0.8</v>
      </c>
      <c r="G2">
        <v>0.8</v>
      </c>
      <c r="H2">
        <v>0.04</v>
      </c>
      <c r="I2">
        <v>0.6</v>
      </c>
      <c r="J2">
        <v>6</v>
      </c>
      <c r="K2">
        <v>5000</v>
      </c>
      <c r="L2">
        <v>1</v>
      </c>
      <c r="M2">
        <v>0</v>
      </c>
    </row>
    <row r="3" spans="1:13">
      <c r="A3" s="14" t="s">
        <v>158</v>
      </c>
      <c r="B3" t="s">
        <v>165</v>
      </c>
      <c r="C3" t="s">
        <v>166</v>
      </c>
      <c r="D3" t="s">
        <v>167</v>
      </c>
      <c r="E3">
        <v>0.3</v>
      </c>
      <c r="F3">
        <v>0.8</v>
      </c>
      <c r="G3">
        <v>0.8</v>
      </c>
      <c r="H3">
        <v>0.05</v>
      </c>
      <c r="I3">
        <v>0.5901082902486644</v>
      </c>
      <c r="J3">
        <v>6</v>
      </c>
      <c r="K3">
        <v>5000</v>
      </c>
      <c r="L3">
        <v>1</v>
      </c>
      <c r="M3">
        <v>0</v>
      </c>
    </row>
    <row r="4" spans="1:13">
      <c r="A4" s="14" t="s">
        <v>158</v>
      </c>
      <c r="B4" t="s">
        <v>165</v>
      </c>
      <c r="C4" t="s">
        <v>166</v>
      </c>
      <c r="D4" t="s">
        <v>167</v>
      </c>
      <c r="E4">
        <v>0.3</v>
      </c>
      <c r="F4">
        <v>0.8</v>
      </c>
      <c r="G4">
        <v>0.8</v>
      </c>
      <c r="H4">
        <v>0.05</v>
      </c>
      <c r="I4" s="18">
        <v>0.44965882387143602</v>
      </c>
      <c r="J4">
        <v>5</v>
      </c>
      <c r="K4">
        <v>5000</v>
      </c>
      <c r="L4">
        <v>1</v>
      </c>
      <c r="M4">
        <v>0</v>
      </c>
    </row>
    <row r="5" spans="1:13">
      <c r="A5" s="14" t="s">
        <v>158</v>
      </c>
      <c r="B5" t="s">
        <v>165</v>
      </c>
      <c r="C5" t="s">
        <v>166</v>
      </c>
      <c r="D5" t="s">
        <v>167</v>
      </c>
      <c r="E5">
        <v>0.3</v>
      </c>
      <c r="F5">
        <v>0.8</v>
      </c>
      <c r="G5">
        <v>0.8</v>
      </c>
      <c r="H5">
        <v>0.05</v>
      </c>
      <c r="I5">
        <v>0.5901082902486644</v>
      </c>
      <c r="J5">
        <v>6</v>
      </c>
      <c r="K5">
        <v>5000</v>
      </c>
      <c r="L5">
        <v>1</v>
      </c>
      <c r="M5">
        <v>0.5</v>
      </c>
    </row>
    <row r="6" spans="1:13">
      <c r="A6" s="14"/>
    </row>
    <row r="7" spans="1:13">
      <c r="A7" s="14"/>
    </row>
  </sheetData>
  <pageMargins left="0.7" right="0.7" top="0.75" bottom="0.75" header="0.3" footer="0.3"/>
  <pageSetup orientation="portrait" horizontalDpi="4294967293" verticalDpi="0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AB11"/>
  <sheetViews>
    <sheetView workbookViewId="0"/>
  </sheetViews>
  <sheetFormatPr defaultRowHeight="15"/>
  <sheetData>
    <row r="1" spans="1:28">
      <c r="A1" s="7" t="s">
        <v>151</v>
      </c>
      <c r="B1" s="7" t="s">
        <v>172</v>
      </c>
      <c r="C1" s="7" t="s">
        <v>215</v>
      </c>
      <c r="D1" s="7" t="s">
        <v>216</v>
      </c>
      <c r="E1" s="7" t="s">
        <v>217</v>
      </c>
      <c r="F1" s="7" t="s">
        <v>218</v>
      </c>
      <c r="G1" s="7" t="s">
        <v>219</v>
      </c>
      <c r="H1" s="7" t="s">
        <v>220</v>
      </c>
      <c r="I1" s="7" t="s">
        <v>221</v>
      </c>
      <c r="J1" s="7" t="s">
        <v>222</v>
      </c>
      <c r="K1" s="7" t="s">
        <v>223</v>
      </c>
      <c r="L1" s="7" t="s">
        <v>224</v>
      </c>
      <c r="M1" s="7" t="s">
        <v>225</v>
      </c>
      <c r="N1" s="7" t="s">
        <v>226</v>
      </c>
      <c r="O1" s="7" t="s">
        <v>227</v>
      </c>
      <c r="P1" s="7" t="s">
        <v>228</v>
      </c>
      <c r="Q1" s="7" t="s">
        <v>229</v>
      </c>
      <c r="R1" s="7" t="s">
        <v>230</v>
      </c>
      <c r="S1" s="7" t="s">
        <v>231</v>
      </c>
      <c r="T1" s="7" t="s">
        <v>232</v>
      </c>
      <c r="U1" s="7" t="s">
        <v>233</v>
      </c>
      <c r="V1" s="7" t="s">
        <v>234</v>
      </c>
      <c r="W1" s="7" t="s">
        <v>235</v>
      </c>
      <c r="X1" s="7" t="s">
        <v>236</v>
      </c>
      <c r="Y1" s="7" t="s">
        <v>237</v>
      </c>
      <c r="Z1" s="7" t="s">
        <v>150</v>
      </c>
      <c r="AA1" s="7" t="s">
        <v>238</v>
      </c>
      <c r="AB1" s="7" t="s">
        <v>239</v>
      </c>
    </row>
    <row r="2" spans="1:28">
      <c r="A2" t="s">
        <v>533</v>
      </c>
      <c r="B2">
        <v>45</v>
      </c>
      <c r="C2">
        <v>0.32041599999999998</v>
      </c>
      <c r="D2">
        <v>0.31542399999999998</v>
      </c>
      <c r="E2">
        <v>0.31741399999999997</v>
      </c>
      <c r="F2">
        <v>0.31068899999999999</v>
      </c>
      <c r="G2">
        <v>0.32265100000000002</v>
      </c>
      <c r="H2">
        <v>0.31975799999999999</v>
      </c>
      <c r="I2">
        <v>0.31956800000000002</v>
      </c>
      <c r="J2">
        <v>0.31881599999999999</v>
      </c>
      <c r="K2">
        <v>0.32108500000000001</v>
      </c>
      <c r="L2">
        <v>0.32222000000000001</v>
      </c>
      <c r="M2">
        <v>0.31880409999999998</v>
      </c>
      <c r="N2">
        <v>3.5741922304207479E-3</v>
      </c>
      <c r="O2">
        <v>1.130258824340693E-3</v>
      </c>
      <c r="P2">
        <v>0.31465199999999999</v>
      </c>
      <c r="Q2">
        <v>0.31518800000000002</v>
      </c>
      <c r="R2">
        <v>0.33192300000000002</v>
      </c>
      <c r="S2">
        <v>0.31534899999999999</v>
      </c>
      <c r="T2">
        <v>0.26999499999999999</v>
      </c>
      <c r="U2">
        <v>0.31165999999999999</v>
      </c>
      <c r="V2">
        <v>0.33674500000000002</v>
      </c>
      <c r="W2">
        <v>0.313666</v>
      </c>
      <c r="X2">
        <v>0.31224600000000002</v>
      </c>
      <c r="Y2">
        <v>0.30839800000000001</v>
      </c>
      <c r="Z2">
        <v>0.31298219999999999</v>
      </c>
      <c r="AA2">
        <v>1.76646292397485E-2</v>
      </c>
      <c r="AB2">
        <v>5.5860462420013832E-3</v>
      </c>
    </row>
    <row r="3" spans="1:28">
      <c r="A3" t="s">
        <v>533</v>
      </c>
      <c r="B3">
        <v>45</v>
      </c>
      <c r="C3">
        <v>0.31989600000000001</v>
      </c>
      <c r="D3">
        <v>0.31780799999999998</v>
      </c>
      <c r="E3">
        <v>0.31895899999999999</v>
      </c>
      <c r="F3">
        <v>0.31231599999999998</v>
      </c>
      <c r="G3">
        <v>0.32177800000000001</v>
      </c>
      <c r="H3">
        <v>0.32140800000000003</v>
      </c>
      <c r="I3">
        <v>0.31954700000000003</v>
      </c>
      <c r="J3">
        <v>0.31980900000000001</v>
      </c>
      <c r="K3">
        <v>0.32215100000000002</v>
      </c>
      <c r="L3">
        <v>0.322075</v>
      </c>
      <c r="M3">
        <v>0.31957469999999999</v>
      </c>
      <c r="N3">
        <v>2.9335659017652969E-3</v>
      </c>
      <c r="O3">
        <v>9.2767499157841049E-4</v>
      </c>
      <c r="P3">
        <v>0.31485000000000002</v>
      </c>
      <c r="Q3">
        <v>0.31747500000000001</v>
      </c>
      <c r="R3">
        <v>0.33305400000000002</v>
      </c>
      <c r="S3">
        <v>0.31717600000000001</v>
      </c>
      <c r="T3">
        <v>0.26969599999999999</v>
      </c>
      <c r="U3">
        <v>0.31208900000000001</v>
      </c>
      <c r="V3">
        <v>0.33618900000000002</v>
      </c>
      <c r="W3">
        <v>0.31436799999999998</v>
      </c>
      <c r="X3">
        <v>0.31223499999999998</v>
      </c>
      <c r="Y3">
        <v>0.30802099999999999</v>
      </c>
      <c r="Z3">
        <v>0.31351530000000011</v>
      </c>
      <c r="AA3">
        <v>1.789300864117975E-2</v>
      </c>
      <c r="AB3">
        <v>5.6582661499202502E-3</v>
      </c>
    </row>
    <row r="4" spans="1:28">
      <c r="A4" t="s">
        <v>533</v>
      </c>
      <c r="B4">
        <v>45</v>
      </c>
      <c r="C4">
        <v>0.32165199999999999</v>
      </c>
      <c r="D4">
        <v>0.31789800000000001</v>
      </c>
      <c r="E4">
        <v>0.31931599999999999</v>
      </c>
      <c r="F4">
        <v>0.31259599999999998</v>
      </c>
      <c r="G4">
        <v>0.32334600000000002</v>
      </c>
      <c r="H4">
        <v>0.322017</v>
      </c>
      <c r="I4">
        <v>0.320801</v>
      </c>
      <c r="J4">
        <v>0.32072800000000001</v>
      </c>
      <c r="K4">
        <v>0.32188299999999997</v>
      </c>
      <c r="L4">
        <v>0.32241300000000001</v>
      </c>
      <c r="M4">
        <v>0.32026500000000002</v>
      </c>
      <c r="N4">
        <v>3.1186923541766708E-3</v>
      </c>
      <c r="O4">
        <v>9.8621711605508173E-4</v>
      </c>
      <c r="P4">
        <v>0.31507200000000002</v>
      </c>
      <c r="Q4">
        <v>0.31690099999999999</v>
      </c>
      <c r="R4">
        <v>0.33364500000000002</v>
      </c>
      <c r="S4">
        <v>0.31664100000000001</v>
      </c>
      <c r="T4">
        <v>0.27210299999999998</v>
      </c>
      <c r="U4">
        <v>0.31202400000000002</v>
      </c>
      <c r="V4">
        <v>0.33627800000000002</v>
      </c>
      <c r="W4">
        <v>0.3145</v>
      </c>
      <c r="X4">
        <v>0.31273499999999999</v>
      </c>
      <c r="Y4">
        <v>0.30868600000000002</v>
      </c>
      <c r="Z4">
        <v>0.31385849999999998</v>
      </c>
      <c r="AA4">
        <v>1.7281740391073001E-2</v>
      </c>
      <c r="AB4">
        <v>5.4649661567519707E-3</v>
      </c>
    </row>
    <row r="5" spans="1:28">
      <c r="A5" t="s">
        <v>533</v>
      </c>
      <c r="B5">
        <v>45</v>
      </c>
      <c r="C5">
        <v>0.32224900000000001</v>
      </c>
      <c r="D5">
        <v>0.31874599999999997</v>
      </c>
      <c r="E5">
        <v>0.32019300000000001</v>
      </c>
      <c r="F5">
        <v>0.31398300000000001</v>
      </c>
      <c r="G5">
        <v>0.32394400000000001</v>
      </c>
      <c r="H5">
        <v>0.322355</v>
      </c>
      <c r="I5">
        <v>0.32171</v>
      </c>
      <c r="J5">
        <v>0.32087700000000002</v>
      </c>
      <c r="K5">
        <v>0.32287100000000002</v>
      </c>
      <c r="L5">
        <v>0.322293</v>
      </c>
      <c r="M5">
        <v>0.32092209999999999</v>
      </c>
      <c r="N5">
        <v>2.8414442904191391E-3</v>
      </c>
      <c r="O5">
        <v>8.9854358022054318E-4</v>
      </c>
      <c r="P5">
        <v>0.31568800000000002</v>
      </c>
      <c r="Q5">
        <v>0.31792500000000001</v>
      </c>
      <c r="R5">
        <v>0.33457999999999999</v>
      </c>
      <c r="S5">
        <v>0.318774</v>
      </c>
      <c r="T5">
        <v>0.27175500000000002</v>
      </c>
      <c r="U5">
        <v>0.312365</v>
      </c>
      <c r="V5">
        <v>0.33799699999999999</v>
      </c>
      <c r="W5">
        <v>0.31461</v>
      </c>
      <c r="X5">
        <v>0.31221399999999999</v>
      </c>
      <c r="Y5">
        <v>0.30870900000000001</v>
      </c>
      <c r="Z5">
        <v>0.31446170000000001</v>
      </c>
      <c r="AA5">
        <v>1.781752137675471E-2</v>
      </c>
      <c r="AB5">
        <v>5.6343949809283958E-3</v>
      </c>
    </row>
    <row r="6" spans="1:28">
      <c r="A6" t="s">
        <v>533</v>
      </c>
      <c r="B6">
        <v>45</v>
      </c>
      <c r="C6">
        <v>0.32226300000000002</v>
      </c>
      <c r="D6">
        <v>0.31986599999999998</v>
      </c>
      <c r="E6">
        <v>0.32074399999999997</v>
      </c>
      <c r="F6">
        <v>0.31398100000000001</v>
      </c>
      <c r="G6">
        <v>0.32319799999999999</v>
      </c>
      <c r="H6">
        <v>0.32298199999999999</v>
      </c>
      <c r="I6">
        <v>0.321961</v>
      </c>
      <c r="J6">
        <v>0.32083800000000001</v>
      </c>
      <c r="K6">
        <v>0.32263700000000001</v>
      </c>
      <c r="L6">
        <v>0.32252399999999998</v>
      </c>
      <c r="M6">
        <v>0.32109939999999992</v>
      </c>
      <c r="N6">
        <v>2.7249027791015831E-3</v>
      </c>
      <c r="O6">
        <v>8.6168991844836663E-4</v>
      </c>
      <c r="P6">
        <v>0.31528299999999998</v>
      </c>
      <c r="Q6">
        <v>0.319799</v>
      </c>
      <c r="R6">
        <v>0.33418199999999998</v>
      </c>
      <c r="S6">
        <v>0.31932100000000002</v>
      </c>
      <c r="T6">
        <v>0.27171499999999998</v>
      </c>
      <c r="U6">
        <v>0.31420399999999998</v>
      </c>
      <c r="V6">
        <v>0.33803499999999997</v>
      </c>
      <c r="W6">
        <v>0.31496800000000003</v>
      </c>
      <c r="X6">
        <v>0.31280400000000003</v>
      </c>
      <c r="Y6">
        <v>0.30855900000000003</v>
      </c>
      <c r="Z6">
        <v>0.31488699999999997</v>
      </c>
      <c r="AA6">
        <v>1.7828656558099568E-2</v>
      </c>
      <c r="AB6">
        <v>5.637916234449274E-3</v>
      </c>
    </row>
    <row r="7" spans="1:28">
      <c r="A7" t="s">
        <v>533</v>
      </c>
      <c r="B7">
        <v>45</v>
      </c>
      <c r="C7">
        <v>0.32287199999999999</v>
      </c>
      <c r="D7">
        <v>0.32092500000000002</v>
      </c>
      <c r="E7">
        <v>0.32101000000000002</v>
      </c>
      <c r="F7">
        <v>0.314305</v>
      </c>
      <c r="G7">
        <v>0.32466299999999998</v>
      </c>
      <c r="H7">
        <v>0.32482499999999997</v>
      </c>
      <c r="I7">
        <v>0.32239899999999999</v>
      </c>
      <c r="J7">
        <v>0.32211800000000002</v>
      </c>
      <c r="K7">
        <v>0.32328699999999999</v>
      </c>
      <c r="L7">
        <v>0.32303100000000001</v>
      </c>
      <c r="M7">
        <v>0.32194349999999999</v>
      </c>
      <c r="N7">
        <v>2.9822038923513509E-3</v>
      </c>
      <c r="O7">
        <v>9.4305567468498631E-4</v>
      </c>
      <c r="P7">
        <v>0.31503900000000001</v>
      </c>
      <c r="Q7">
        <v>0.31989600000000001</v>
      </c>
      <c r="R7">
        <v>0.333287</v>
      </c>
      <c r="S7">
        <v>0.31959300000000002</v>
      </c>
      <c r="T7">
        <v>0.272928</v>
      </c>
      <c r="U7">
        <v>0.31606200000000001</v>
      </c>
      <c r="V7">
        <v>0.33771699999999999</v>
      </c>
      <c r="W7">
        <v>0.31638100000000002</v>
      </c>
      <c r="X7">
        <v>0.31343700000000002</v>
      </c>
      <c r="Y7">
        <v>0.30907699999999999</v>
      </c>
      <c r="Z7">
        <v>0.31534169999999989</v>
      </c>
      <c r="AA7">
        <v>1.7336505934331489E-2</v>
      </c>
      <c r="AB7">
        <v>5.4822845421513009E-3</v>
      </c>
    </row>
    <row r="8" spans="1:28">
      <c r="A8" t="s">
        <v>533</v>
      </c>
      <c r="B8">
        <v>45</v>
      </c>
      <c r="C8">
        <v>0.32422200000000001</v>
      </c>
      <c r="D8">
        <v>0.32094</v>
      </c>
      <c r="E8">
        <v>0.320658</v>
      </c>
      <c r="F8">
        <v>0.31593500000000002</v>
      </c>
      <c r="G8">
        <v>0.32627899999999999</v>
      </c>
      <c r="H8">
        <v>0.326123</v>
      </c>
      <c r="I8">
        <v>0.32233699999999998</v>
      </c>
      <c r="J8">
        <v>0.32296599999999998</v>
      </c>
      <c r="K8">
        <v>0.32270500000000002</v>
      </c>
      <c r="L8">
        <v>0.32333600000000001</v>
      </c>
      <c r="M8">
        <v>0.32255010000000001</v>
      </c>
      <c r="N8">
        <v>2.9862199982214638E-3</v>
      </c>
      <c r="O8">
        <v>9.443256788723793E-4</v>
      </c>
      <c r="P8">
        <v>0.31605</v>
      </c>
      <c r="Q8">
        <v>0.31934899999999999</v>
      </c>
      <c r="R8">
        <v>0.333505</v>
      </c>
      <c r="S8">
        <v>0.32155499999999998</v>
      </c>
      <c r="T8">
        <v>0.27398299999999998</v>
      </c>
      <c r="U8">
        <v>0.317328</v>
      </c>
      <c r="V8">
        <v>0.33680300000000002</v>
      </c>
      <c r="W8">
        <v>0.316778</v>
      </c>
      <c r="X8">
        <v>0.31345699999999999</v>
      </c>
      <c r="Y8">
        <v>0.31027500000000002</v>
      </c>
      <c r="Z8">
        <v>0.31590829999999998</v>
      </c>
      <c r="AA8">
        <v>1.695818944115858E-2</v>
      </c>
      <c r="AB8">
        <v>5.3626503626679079E-3</v>
      </c>
    </row>
    <row r="9" spans="1:28">
      <c r="A9" t="s">
        <v>533</v>
      </c>
      <c r="B9">
        <v>45</v>
      </c>
      <c r="C9">
        <v>0.32481100000000002</v>
      </c>
      <c r="D9">
        <v>0.32137100000000002</v>
      </c>
      <c r="E9">
        <v>0.32181500000000002</v>
      </c>
      <c r="F9">
        <v>0.31607200000000002</v>
      </c>
      <c r="G9">
        <v>0.32566000000000001</v>
      </c>
      <c r="H9">
        <v>0.32624700000000001</v>
      </c>
      <c r="I9">
        <v>0.32297999999999999</v>
      </c>
      <c r="J9">
        <v>0.32231599999999999</v>
      </c>
      <c r="K9">
        <v>0.32357000000000002</v>
      </c>
      <c r="L9">
        <v>0.32410099999999997</v>
      </c>
      <c r="M9">
        <v>0.32289430000000008</v>
      </c>
      <c r="N9">
        <v>2.8838055894560232E-3</v>
      </c>
      <c r="O9">
        <v>9.119393991805486E-4</v>
      </c>
      <c r="P9">
        <v>0.31679000000000002</v>
      </c>
      <c r="Q9">
        <v>0.31952399999999997</v>
      </c>
      <c r="R9">
        <v>0.33460299999999998</v>
      </c>
      <c r="S9">
        <v>0.32136599999999999</v>
      </c>
      <c r="T9">
        <v>0.27398099999999997</v>
      </c>
      <c r="U9">
        <v>0.31748599999999999</v>
      </c>
      <c r="V9">
        <v>0.337947</v>
      </c>
      <c r="W9">
        <v>0.31620199999999998</v>
      </c>
      <c r="X9">
        <v>0.31411099999999997</v>
      </c>
      <c r="Y9">
        <v>0.31065799999999999</v>
      </c>
      <c r="Z9">
        <v>0.31626680000000013</v>
      </c>
      <c r="AA9">
        <v>1.7220200907332329E-2</v>
      </c>
      <c r="AB9">
        <v>5.4455056632868289E-3</v>
      </c>
    </row>
    <row r="10" spans="1:28">
      <c r="A10" t="s">
        <v>533</v>
      </c>
      <c r="B10">
        <v>45</v>
      </c>
      <c r="C10">
        <v>0.32492100000000002</v>
      </c>
      <c r="D10">
        <v>0.32128899999999999</v>
      </c>
      <c r="E10">
        <v>0.32197700000000001</v>
      </c>
      <c r="F10">
        <v>0.31598999999999999</v>
      </c>
      <c r="G10">
        <v>0.327737</v>
      </c>
      <c r="H10">
        <v>0.32599299999999998</v>
      </c>
      <c r="I10">
        <v>0.32408700000000001</v>
      </c>
      <c r="J10">
        <v>0.322986</v>
      </c>
      <c r="K10">
        <v>0.32501400000000003</v>
      </c>
      <c r="L10">
        <v>0.32422800000000002</v>
      </c>
      <c r="M10">
        <v>0.32342219999999999</v>
      </c>
      <c r="N10">
        <v>3.2174010491561522E-3</v>
      </c>
      <c r="O10">
        <v>1.0174315461548801E-3</v>
      </c>
      <c r="P10">
        <v>0.31557600000000002</v>
      </c>
      <c r="Q10">
        <v>0.31976300000000002</v>
      </c>
      <c r="R10">
        <v>0.33504499999999998</v>
      </c>
      <c r="S10">
        <v>0.32076900000000003</v>
      </c>
      <c r="T10">
        <v>0.27518100000000001</v>
      </c>
      <c r="U10">
        <v>0.31736799999999998</v>
      </c>
      <c r="V10">
        <v>0.33849499999999999</v>
      </c>
      <c r="W10">
        <v>0.316467</v>
      </c>
      <c r="X10">
        <v>0.31391999999999998</v>
      </c>
      <c r="Y10">
        <v>0.31162800000000002</v>
      </c>
      <c r="Z10">
        <v>0.31642120000000001</v>
      </c>
      <c r="AA10">
        <v>1.6982891128034309E-2</v>
      </c>
      <c r="AB10">
        <v>5.3704617219254673E-3</v>
      </c>
    </row>
    <row r="11" spans="1:28">
      <c r="A11" t="s">
        <v>533</v>
      </c>
      <c r="B11">
        <v>45</v>
      </c>
      <c r="C11">
        <v>0.32557000000000003</v>
      </c>
      <c r="D11">
        <v>0.32222299999999998</v>
      </c>
      <c r="E11">
        <v>0.32186199999999998</v>
      </c>
      <c r="F11">
        <v>0.31864300000000001</v>
      </c>
      <c r="G11">
        <v>0.32872699999999999</v>
      </c>
      <c r="H11">
        <v>0.326179</v>
      </c>
      <c r="I11">
        <v>0.32428000000000001</v>
      </c>
      <c r="J11">
        <v>0.322797</v>
      </c>
      <c r="K11">
        <v>0.32495800000000002</v>
      </c>
      <c r="L11">
        <v>0.32454</v>
      </c>
      <c r="M11">
        <v>0.32397789999999999</v>
      </c>
      <c r="N11">
        <v>2.7631258647489122E-3</v>
      </c>
      <c r="O11">
        <v>8.7377711943289181E-4</v>
      </c>
      <c r="P11">
        <v>0.31584000000000001</v>
      </c>
      <c r="Q11">
        <v>0.32103700000000002</v>
      </c>
      <c r="R11">
        <v>0.33559699999999998</v>
      </c>
      <c r="S11">
        <v>0.32372800000000002</v>
      </c>
      <c r="T11">
        <v>0.27591900000000003</v>
      </c>
      <c r="U11">
        <v>0.31731500000000001</v>
      </c>
      <c r="V11">
        <v>0.33906900000000001</v>
      </c>
      <c r="W11">
        <v>0.31626700000000002</v>
      </c>
      <c r="X11">
        <v>0.31428299999999998</v>
      </c>
      <c r="Y11">
        <v>0.31146299999999999</v>
      </c>
      <c r="Z11">
        <v>0.31705179999999999</v>
      </c>
      <c r="AA11">
        <v>1.7068804630410151E-2</v>
      </c>
      <c r="AB11">
        <v>5.3976299568524594E-3</v>
      </c>
    </row>
  </sheetData>
  <pageMargins left="0.75" right="0.75" top="1" bottom="1" header="0.5" footer="0.5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D47"/>
  <sheetViews>
    <sheetView topLeftCell="A13" workbookViewId="0">
      <selection activeCell="C30" sqref="C30"/>
    </sheetView>
  </sheetViews>
  <sheetFormatPr defaultRowHeight="15"/>
  <sheetData>
    <row r="1" spans="1:4">
      <c r="A1" s="7" t="s">
        <v>151</v>
      </c>
      <c r="B1" s="7" t="s">
        <v>172</v>
      </c>
      <c r="C1" s="7" t="s">
        <v>266</v>
      </c>
      <c r="D1" s="7" t="s">
        <v>267</v>
      </c>
    </row>
    <row r="2" spans="1:4">
      <c r="A2" t="s">
        <v>158</v>
      </c>
      <c r="B2">
        <v>0</v>
      </c>
      <c r="C2" t="s">
        <v>635</v>
      </c>
      <c r="D2" t="s">
        <v>636</v>
      </c>
    </row>
    <row r="3" spans="1:4">
      <c r="A3" t="s">
        <v>0</v>
      </c>
      <c r="B3">
        <v>1</v>
      </c>
      <c r="C3" t="s">
        <v>637</v>
      </c>
      <c r="D3" t="s">
        <v>638</v>
      </c>
    </row>
    <row r="4" spans="1:4">
      <c r="A4" t="s">
        <v>2</v>
      </c>
      <c r="B4">
        <v>2</v>
      </c>
      <c r="C4" t="s">
        <v>639</v>
      </c>
      <c r="D4" t="s">
        <v>640</v>
      </c>
    </row>
    <row r="5" spans="1:4">
      <c r="A5" t="s">
        <v>500</v>
      </c>
      <c r="B5">
        <v>3</v>
      </c>
      <c r="C5" t="s">
        <v>641</v>
      </c>
      <c r="D5" t="s">
        <v>642</v>
      </c>
    </row>
    <row r="6" spans="1:4">
      <c r="A6" t="s">
        <v>501</v>
      </c>
      <c r="B6">
        <v>4</v>
      </c>
      <c r="C6" t="s">
        <v>643</v>
      </c>
      <c r="D6" t="s">
        <v>644</v>
      </c>
    </row>
    <row r="7" spans="1:4">
      <c r="A7" t="s">
        <v>502</v>
      </c>
      <c r="B7">
        <v>5</v>
      </c>
      <c r="C7" t="s">
        <v>645</v>
      </c>
      <c r="D7" t="s">
        <v>646</v>
      </c>
    </row>
    <row r="8" spans="1:4">
      <c r="A8" t="s">
        <v>503</v>
      </c>
      <c r="B8">
        <v>6</v>
      </c>
      <c r="C8" t="s">
        <v>647</v>
      </c>
      <c r="D8" t="s">
        <v>648</v>
      </c>
    </row>
    <row r="9" spans="1:4">
      <c r="A9" t="s">
        <v>504</v>
      </c>
      <c r="B9">
        <v>7</v>
      </c>
      <c r="C9" t="s">
        <v>649</v>
      </c>
      <c r="D9" t="s">
        <v>650</v>
      </c>
    </row>
    <row r="10" spans="1:4">
      <c r="A10" t="s">
        <v>505</v>
      </c>
      <c r="B10">
        <v>8</v>
      </c>
      <c r="C10" t="s">
        <v>651</v>
      </c>
      <c r="D10" t="s">
        <v>652</v>
      </c>
    </row>
    <row r="11" spans="1:4">
      <c r="A11" t="s">
        <v>506</v>
      </c>
      <c r="B11">
        <v>9</v>
      </c>
      <c r="C11" t="s">
        <v>653</v>
      </c>
      <c r="D11" t="s">
        <v>654</v>
      </c>
    </row>
    <row r="12" spans="1:4">
      <c r="A12" t="s">
        <v>507</v>
      </c>
      <c r="B12">
        <v>10</v>
      </c>
      <c r="C12" t="s">
        <v>655</v>
      </c>
      <c r="D12" t="s">
        <v>656</v>
      </c>
    </row>
    <row r="13" spans="1:4">
      <c r="A13" t="s">
        <v>508</v>
      </c>
      <c r="B13">
        <v>11</v>
      </c>
      <c r="C13" t="s">
        <v>657</v>
      </c>
      <c r="D13" t="s">
        <v>658</v>
      </c>
    </row>
    <row r="14" spans="1:4">
      <c r="A14" t="s">
        <v>509</v>
      </c>
      <c r="B14">
        <v>12</v>
      </c>
      <c r="C14" t="s">
        <v>659</v>
      </c>
      <c r="D14" t="s">
        <v>660</v>
      </c>
    </row>
    <row r="15" spans="1:4">
      <c r="A15" t="s">
        <v>510</v>
      </c>
      <c r="B15">
        <v>13</v>
      </c>
      <c r="C15" t="s">
        <v>661</v>
      </c>
      <c r="D15" t="s">
        <v>662</v>
      </c>
    </row>
    <row r="16" spans="1:4">
      <c r="A16" t="s">
        <v>30</v>
      </c>
      <c r="B16">
        <v>14</v>
      </c>
      <c r="C16" t="s">
        <v>663</v>
      </c>
      <c r="D16" t="s">
        <v>664</v>
      </c>
    </row>
    <row r="17" spans="1:4">
      <c r="A17" t="s">
        <v>70</v>
      </c>
      <c r="B17">
        <v>15</v>
      </c>
      <c r="C17" t="s">
        <v>665</v>
      </c>
      <c r="D17" t="s">
        <v>666</v>
      </c>
    </row>
    <row r="18" spans="1:4">
      <c r="A18" t="s">
        <v>511</v>
      </c>
      <c r="B18">
        <v>16</v>
      </c>
      <c r="C18" t="s">
        <v>667</v>
      </c>
      <c r="D18" t="s">
        <v>668</v>
      </c>
    </row>
    <row r="19" spans="1:4">
      <c r="A19" t="s">
        <v>77</v>
      </c>
      <c r="B19">
        <v>17</v>
      </c>
      <c r="C19" t="s">
        <v>669</v>
      </c>
      <c r="D19" t="s">
        <v>670</v>
      </c>
    </row>
    <row r="20" spans="1:4">
      <c r="A20" t="s">
        <v>512</v>
      </c>
      <c r="B20">
        <v>18</v>
      </c>
      <c r="C20" t="s">
        <v>671</v>
      </c>
      <c r="D20" t="s">
        <v>672</v>
      </c>
    </row>
    <row r="21" spans="1:4">
      <c r="A21" t="s">
        <v>40</v>
      </c>
      <c r="B21">
        <v>19</v>
      </c>
      <c r="C21" t="s">
        <v>673</v>
      </c>
      <c r="D21" t="s">
        <v>674</v>
      </c>
    </row>
    <row r="22" spans="1:4">
      <c r="A22" t="s">
        <v>513</v>
      </c>
      <c r="B22">
        <v>20</v>
      </c>
      <c r="C22" t="s">
        <v>675</v>
      </c>
      <c r="D22" t="s">
        <v>676</v>
      </c>
    </row>
    <row r="23" spans="1:4">
      <c r="A23" t="s">
        <v>514</v>
      </c>
      <c r="B23">
        <v>21</v>
      </c>
      <c r="C23" t="s">
        <v>677</v>
      </c>
      <c r="D23" t="s">
        <v>678</v>
      </c>
    </row>
    <row r="24" spans="1:4">
      <c r="A24" t="s">
        <v>515</v>
      </c>
      <c r="B24">
        <v>22</v>
      </c>
      <c r="C24" t="s">
        <v>679</v>
      </c>
      <c r="D24" t="s">
        <v>680</v>
      </c>
    </row>
    <row r="25" spans="1:4">
      <c r="A25" t="s">
        <v>516</v>
      </c>
      <c r="B25">
        <v>23</v>
      </c>
      <c r="C25" t="s">
        <v>681</v>
      </c>
      <c r="D25" t="s">
        <v>682</v>
      </c>
    </row>
    <row r="26" spans="1:4">
      <c r="A26" t="s">
        <v>517</v>
      </c>
      <c r="B26">
        <v>24</v>
      </c>
      <c r="C26" t="s">
        <v>683</v>
      </c>
      <c r="D26" t="s">
        <v>684</v>
      </c>
    </row>
    <row r="27" spans="1:4">
      <c r="A27" t="s">
        <v>518</v>
      </c>
      <c r="B27">
        <v>25</v>
      </c>
      <c r="C27" t="s">
        <v>685</v>
      </c>
      <c r="D27" t="s">
        <v>686</v>
      </c>
    </row>
    <row r="28" spans="1:4">
      <c r="A28" t="s">
        <v>519</v>
      </c>
      <c r="B28">
        <v>26</v>
      </c>
      <c r="C28" t="s">
        <v>687</v>
      </c>
      <c r="D28" t="s">
        <v>688</v>
      </c>
    </row>
    <row r="29" spans="1:4">
      <c r="A29" t="s">
        <v>520</v>
      </c>
      <c r="B29">
        <v>27</v>
      </c>
      <c r="C29" t="s">
        <v>689</v>
      </c>
      <c r="D29" t="s">
        <v>690</v>
      </c>
    </row>
    <row r="30" spans="1:4">
      <c r="A30" t="s">
        <v>521</v>
      </c>
      <c r="B30">
        <v>28</v>
      </c>
      <c r="C30" t="s">
        <v>691</v>
      </c>
      <c r="D30" t="s">
        <v>692</v>
      </c>
    </row>
    <row r="31" spans="1:4">
      <c r="A31" t="s">
        <v>59</v>
      </c>
      <c r="B31">
        <v>29</v>
      </c>
      <c r="C31" t="s">
        <v>693</v>
      </c>
      <c r="D31" t="s">
        <v>694</v>
      </c>
    </row>
    <row r="32" spans="1:4">
      <c r="A32" t="s">
        <v>522</v>
      </c>
      <c r="B32">
        <v>30</v>
      </c>
      <c r="C32" t="s">
        <v>695</v>
      </c>
      <c r="D32" t="s">
        <v>696</v>
      </c>
    </row>
    <row r="33" spans="1:4">
      <c r="A33" t="s">
        <v>523</v>
      </c>
      <c r="B33">
        <v>31</v>
      </c>
      <c r="C33" t="s">
        <v>697</v>
      </c>
      <c r="D33" t="s">
        <v>698</v>
      </c>
    </row>
    <row r="34" spans="1:4">
      <c r="A34" t="s">
        <v>524</v>
      </c>
      <c r="B34">
        <v>32</v>
      </c>
      <c r="C34" t="s">
        <v>699</v>
      </c>
      <c r="D34" t="s">
        <v>700</v>
      </c>
    </row>
    <row r="35" spans="1:4">
      <c r="A35" t="s">
        <v>525</v>
      </c>
      <c r="B35">
        <v>33</v>
      </c>
      <c r="C35" t="s">
        <v>701</v>
      </c>
      <c r="D35" t="s">
        <v>702</v>
      </c>
    </row>
    <row r="36" spans="1:4">
      <c r="A36" t="s">
        <v>526</v>
      </c>
      <c r="B36">
        <v>34</v>
      </c>
      <c r="C36" t="s">
        <v>703</v>
      </c>
      <c r="D36" t="s">
        <v>704</v>
      </c>
    </row>
    <row r="37" spans="1:4">
      <c r="A37" t="s">
        <v>68</v>
      </c>
      <c r="B37">
        <v>35</v>
      </c>
      <c r="C37" t="s">
        <v>705</v>
      </c>
      <c r="D37" t="s">
        <v>706</v>
      </c>
    </row>
    <row r="38" spans="1:4">
      <c r="A38" t="s">
        <v>69</v>
      </c>
      <c r="B38">
        <v>36</v>
      </c>
      <c r="C38" t="s">
        <v>707</v>
      </c>
      <c r="D38" t="s">
        <v>708</v>
      </c>
    </row>
    <row r="39" spans="1:4">
      <c r="A39" t="s">
        <v>527</v>
      </c>
      <c r="B39">
        <v>37</v>
      </c>
      <c r="C39" t="s">
        <v>709</v>
      </c>
      <c r="D39" t="s">
        <v>710</v>
      </c>
    </row>
    <row r="40" spans="1:4">
      <c r="A40" t="s">
        <v>528</v>
      </c>
      <c r="B40">
        <v>38</v>
      </c>
      <c r="C40" t="s">
        <v>711</v>
      </c>
      <c r="D40" t="s">
        <v>712</v>
      </c>
    </row>
    <row r="41" spans="1:4">
      <c r="A41" t="s">
        <v>529</v>
      </c>
      <c r="B41">
        <v>39</v>
      </c>
      <c r="C41" t="s">
        <v>713</v>
      </c>
      <c r="D41" t="s">
        <v>714</v>
      </c>
    </row>
    <row r="42" spans="1:4">
      <c r="A42" t="s">
        <v>74</v>
      </c>
      <c r="B42">
        <v>40</v>
      </c>
      <c r="C42" t="s">
        <v>715</v>
      </c>
      <c r="D42" t="s">
        <v>716</v>
      </c>
    </row>
    <row r="43" spans="1:4">
      <c r="A43" t="s">
        <v>75</v>
      </c>
      <c r="B43">
        <v>41</v>
      </c>
      <c r="C43" t="s">
        <v>717</v>
      </c>
      <c r="D43" t="s">
        <v>718</v>
      </c>
    </row>
    <row r="44" spans="1:4">
      <c r="A44" t="s">
        <v>530</v>
      </c>
      <c r="B44">
        <v>42</v>
      </c>
      <c r="C44" t="s">
        <v>719</v>
      </c>
      <c r="D44" t="s">
        <v>720</v>
      </c>
    </row>
    <row r="45" spans="1:4">
      <c r="A45" t="s">
        <v>531</v>
      </c>
      <c r="B45">
        <v>43</v>
      </c>
      <c r="C45" t="s">
        <v>721</v>
      </c>
      <c r="D45" t="s">
        <v>722</v>
      </c>
    </row>
    <row r="46" spans="1:4">
      <c r="A46" t="s">
        <v>532</v>
      </c>
      <c r="B46">
        <v>44</v>
      </c>
      <c r="C46" t="s">
        <v>723</v>
      </c>
      <c r="D46" t="s">
        <v>724</v>
      </c>
    </row>
    <row r="47" spans="1:4">
      <c r="A47" t="s">
        <v>533</v>
      </c>
      <c r="B47">
        <v>45</v>
      </c>
      <c r="C47" t="s">
        <v>725</v>
      </c>
      <c r="D47" t="s">
        <v>726</v>
      </c>
    </row>
  </sheetData>
  <pageMargins left="0.75" right="0.75" top="1" bottom="1" header="0.5" footer="0.5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N17"/>
  <sheetViews>
    <sheetView workbookViewId="0">
      <selection activeCell="A13" sqref="A13"/>
    </sheetView>
  </sheetViews>
  <sheetFormatPr defaultRowHeight="15"/>
  <cols>
    <col min="1" max="1" width="23.7109375" style="28" customWidth="1"/>
    <col min="4" max="4" width="12.42578125" style="28" customWidth="1"/>
    <col min="5" max="5" width="27.140625" style="28" customWidth="1"/>
    <col min="6" max="6" width="15.85546875" style="28" customWidth="1"/>
    <col min="7" max="7" width="29.85546875" style="28" customWidth="1"/>
    <col min="8" max="8" width="19.7109375" style="28" customWidth="1"/>
    <col min="9" max="9" width="12.140625" style="28" customWidth="1"/>
    <col min="10" max="10" width="16.42578125" style="28" customWidth="1"/>
    <col min="11" max="11" width="10.140625" style="28" customWidth="1"/>
    <col min="12" max="12" width="19" style="28" customWidth="1"/>
  </cols>
  <sheetData>
    <row r="1" spans="1:13">
      <c r="A1" t="s">
        <v>151</v>
      </c>
      <c r="B1" t="s">
        <v>152</v>
      </c>
      <c r="C1" t="s">
        <v>153</v>
      </c>
      <c r="D1" t="s">
        <v>154</v>
      </c>
      <c r="E1" t="s">
        <v>155</v>
      </c>
      <c r="F1" t="s">
        <v>156</v>
      </c>
      <c r="G1" t="s">
        <v>157</v>
      </c>
      <c r="H1" t="s">
        <v>402</v>
      </c>
      <c r="I1" t="s">
        <v>403</v>
      </c>
      <c r="J1" t="s">
        <v>414</v>
      </c>
      <c r="K1" t="s">
        <v>415</v>
      </c>
      <c r="L1" t="s">
        <v>416</v>
      </c>
      <c r="M1" t="s">
        <v>417</v>
      </c>
    </row>
    <row r="2" spans="1:13">
      <c r="A2" t="s">
        <v>158</v>
      </c>
      <c r="B2" t="s">
        <v>159</v>
      </c>
      <c r="C2" t="s">
        <v>20</v>
      </c>
      <c r="D2" t="s">
        <v>28</v>
      </c>
      <c r="E2" s="6" t="s">
        <v>101</v>
      </c>
      <c r="F2" t="s">
        <v>36</v>
      </c>
      <c r="G2" t="s">
        <v>16</v>
      </c>
      <c r="H2" t="s">
        <v>54</v>
      </c>
      <c r="I2" s="5" t="s">
        <v>8</v>
      </c>
      <c r="J2" t="s">
        <v>76</v>
      </c>
      <c r="K2" t="s">
        <v>73</v>
      </c>
      <c r="L2" t="s">
        <v>75</v>
      </c>
      <c r="M2" t="s">
        <v>79</v>
      </c>
    </row>
    <row r="3" spans="1:13">
      <c r="A3" s="9" t="s">
        <v>727</v>
      </c>
      <c r="B3" t="s">
        <v>159</v>
      </c>
      <c r="C3" t="s">
        <v>20</v>
      </c>
      <c r="D3" t="s">
        <v>28</v>
      </c>
      <c r="E3" s="6" t="s">
        <v>101</v>
      </c>
      <c r="F3" t="s">
        <v>36</v>
      </c>
      <c r="G3" t="s">
        <v>16</v>
      </c>
      <c r="H3" t="s">
        <v>54</v>
      </c>
      <c r="I3" s="5" t="s">
        <v>8</v>
      </c>
      <c r="J3" t="s">
        <v>76</v>
      </c>
      <c r="K3" t="s">
        <v>73</v>
      </c>
      <c r="L3" t="s">
        <v>75</v>
      </c>
    </row>
    <row r="4" spans="1:13">
      <c r="A4" s="9" t="s">
        <v>728</v>
      </c>
      <c r="B4" t="s">
        <v>159</v>
      </c>
      <c r="C4" t="s">
        <v>20</v>
      </c>
      <c r="D4" t="s">
        <v>28</v>
      </c>
      <c r="E4" s="6" t="s">
        <v>101</v>
      </c>
      <c r="F4" t="s">
        <v>36</v>
      </c>
      <c r="G4" t="s">
        <v>16</v>
      </c>
      <c r="H4" t="s">
        <v>54</v>
      </c>
      <c r="I4" s="5" t="s">
        <v>8</v>
      </c>
      <c r="J4" t="s">
        <v>76</v>
      </c>
      <c r="K4" t="s">
        <v>73</v>
      </c>
    </row>
    <row r="5" spans="1:13">
      <c r="A5" s="9" t="s">
        <v>729</v>
      </c>
      <c r="B5" t="s">
        <v>159</v>
      </c>
      <c r="C5" t="s">
        <v>20</v>
      </c>
      <c r="D5" t="s">
        <v>28</v>
      </c>
      <c r="E5" s="6" t="s">
        <v>101</v>
      </c>
      <c r="F5" t="s">
        <v>36</v>
      </c>
      <c r="G5" t="s">
        <v>16</v>
      </c>
      <c r="H5" t="s">
        <v>54</v>
      </c>
      <c r="I5" s="5" t="s">
        <v>8</v>
      </c>
      <c r="J5" t="s">
        <v>76</v>
      </c>
    </row>
    <row r="6" spans="1:13">
      <c r="A6" s="9" t="s">
        <v>730</v>
      </c>
      <c r="B6" t="s">
        <v>159</v>
      </c>
      <c r="C6" t="s">
        <v>20</v>
      </c>
      <c r="D6" t="s">
        <v>28</v>
      </c>
      <c r="E6" s="6" t="s">
        <v>101</v>
      </c>
      <c r="F6" t="s">
        <v>36</v>
      </c>
      <c r="G6" t="s">
        <v>16</v>
      </c>
      <c r="H6" t="s">
        <v>54</v>
      </c>
      <c r="I6" s="5" t="s">
        <v>8</v>
      </c>
    </row>
    <row r="7" spans="1:13">
      <c r="A7" s="9" t="s">
        <v>731</v>
      </c>
      <c r="B7" t="s">
        <v>159</v>
      </c>
      <c r="C7" t="s">
        <v>20</v>
      </c>
      <c r="D7" t="s">
        <v>28</v>
      </c>
      <c r="E7" s="6" t="s">
        <v>101</v>
      </c>
      <c r="F7" t="s">
        <v>36</v>
      </c>
      <c r="G7" t="s">
        <v>16</v>
      </c>
      <c r="H7" t="s">
        <v>54</v>
      </c>
    </row>
    <row r="8" spans="1:13">
      <c r="A8" s="9" t="s">
        <v>732</v>
      </c>
      <c r="B8" t="s">
        <v>159</v>
      </c>
      <c r="C8" t="s">
        <v>20</v>
      </c>
      <c r="D8" t="s">
        <v>28</v>
      </c>
      <c r="E8" s="6" t="s">
        <v>101</v>
      </c>
      <c r="F8" t="s">
        <v>36</v>
      </c>
      <c r="G8" t="s">
        <v>16</v>
      </c>
    </row>
    <row r="9" spans="1:13">
      <c r="A9" s="9" t="s">
        <v>733</v>
      </c>
      <c r="B9" t="s">
        <v>159</v>
      </c>
      <c r="C9" t="s">
        <v>20</v>
      </c>
      <c r="D9" t="s">
        <v>28</v>
      </c>
      <c r="E9" s="6" t="s">
        <v>101</v>
      </c>
      <c r="F9" t="s">
        <v>36</v>
      </c>
    </row>
    <row r="10" spans="1:13">
      <c r="A10" s="9" t="s">
        <v>734</v>
      </c>
      <c r="B10" t="s">
        <v>159</v>
      </c>
      <c r="C10" t="s">
        <v>20</v>
      </c>
      <c r="D10" t="s">
        <v>28</v>
      </c>
      <c r="E10" s="6" t="s">
        <v>101</v>
      </c>
    </row>
    <row r="11" spans="1:13">
      <c r="A11" s="14" t="s">
        <v>404</v>
      </c>
      <c r="B11" t="s">
        <v>159</v>
      </c>
      <c r="C11" t="s">
        <v>20</v>
      </c>
      <c r="D11" t="s">
        <v>28</v>
      </c>
      <c r="E11" s="6" t="s">
        <v>101</v>
      </c>
      <c r="F11" t="s">
        <v>36</v>
      </c>
      <c r="G11" t="s">
        <v>76</v>
      </c>
    </row>
    <row r="12" spans="1:13">
      <c r="A12" s="14" t="s">
        <v>405</v>
      </c>
      <c r="B12" t="s">
        <v>159</v>
      </c>
      <c r="C12" t="s">
        <v>20</v>
      </c>
      <c r="D12" t="s">
        <v>28</v>
      </c>
      <c r="E12" s="5" t="s">
        <v>8</v>
      </c>
      <c r="F12" t="s">
        <v>36</v>
      </c>
      <c r="G12" t="s">
        <v>76</v>
      </c>
    </row>
    <row r="13" spans="1:13">
      <c r="A13" s="14" t="s">
        <v>735</v>
      </c>
      <c r="B13" t="s">
        <v>159</v>
      </c>
      <c r="C13" t="s">
        <v>20</v>
      </c>
      <c r="D13" t="s">
        <v>28</v>
      </c>
      <c r="E13" t="s">
        <v>36</v>
      </c>
      <c r="F13" t="s">
        <v>76</v>
      </c>
    </row>
    <row r="17" spans="12:14">
      <c r="L17" s="13"/>
      <c r="M17" s="13"/>
      <c r="N17" s="13"/>
    </row>
  </sheetData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K13"/>
  <sheetViews>
    <sheetView workbookViewId="0">
      <selection activeCell="A4" sqref="A4"/>
    </sheetView>
  </sheetViews>
  <sheetFormatPr defaultRowHeight="15"/>
  <cols>
    <col min="1" max="1" width="16.5703125" style="28" customWidth="1"/>
  </cols>
  <sheetData>
    <row r="1" spans="1:11">
      <c r="A1" t="s">
        <v>151</v>
      </c>
      <c r="B1" s="3" t="s">
        <v>160</v>
      </c>
      <c r="C1" s="3" t="s">
        <v>161</v>
      </c>
      <c r="D1" s="3" t="s">
        <v>162</v>
      </c>
      <c r="E1" s="4" t="s">
        <v>142</v>
      </c>
      <c r="F1" s="4" t="s">
        <v>143</v>
      </c>
      <c r="G1" s="4" t="s">
        <v>144</v>
      </c>
      <c r="H1" s="3" t="s">
        <v>145</v>
      </c>
      <c r="I1" s="4" t="s">
        <v>146</v>
      </c>
      <c r="J1" s="3" t="s">
        <v>147</v>
      </c>
      <c r="K1" s="3" t="s">
        <v>163</v>
      </c>
    </row>
    <row r="2" spans="1:11">
      <c r="A2" t="s">
        <v>158</v>
      </c>
      <c r="B2" t="s">
        <v>165</v>
      </c>
      <c r="C2" t="s">
        <v>166</v>
      </c>
      <c r="D2" t="s">
        <v>167</v>
      </c>
      <c r="E2">
        <v>0.3</v>
      </c>
      <c r="F2">
        <v>0.8</v>
      </c>
      <c r="G2">
        <v>0.8</v>
      </c>
      <c r="H2">
        <v>0.04</v>
      </c>
      <c r="I2">
        <v>0.6</v>
      </c>
      <c r="J2">
        <v>6</v>
      </c>
      <c r="K2">
        <v>5000</v>
      </c>
    </row>
    <row r="3" spans="1:11">
      <c r="A3" s="9" t="s">
        <v>727</v>
      </c>
      <c r="B3" t="s">
        <v>165</v>
      </c>
      <c r="C3" t="s">
        <v>166</v>
      </c>
      <c r="D3" t="s">
        <v>167</v>
      </c>
      <c r="E3">
        <v>0.3</v>
      </c>
      <c r="F3">
        <v>0.8</v>
      </c>
      <c r="G3">
        <v>0.8</v>
      </c>
      <c r="H3">
        <v>0.04</v>
      </c>
      <c r="I3">
        <v>0.6</v>
      </c>
      <c r="J3">
        <v>6</v>
      </c>
      <c r="K3">
        <v>5000</v>
      </c>
    </row>
    <row r="4" spans="1:11">
      <c r="A4" s="9" t="s">
        <v>728</v>
      </c>
      <c r="B4" t="s">
        <v>165</v>
      </c>
      <c r="C4" t="s">
        <v>166</v>
      </c>
      <c r="D4" t="s">
        <v>167</v>
      </c>
      <c r="E4">
        <v>0.3</v>
      </c>
      <c r="F4">
        <v>0.8</v>
      </c>
      <c r="G4">
        <v>0.8</v>
      </c>
      <c r="H4">
        <v>0.04</v>
      </c>
      <c r="I4">
        <v>0.6</v>
      </c>
      <c r="J4">
        <v>6</v>
      </c>
      <c r="K4">
        <v>5000</v>
      </c>
    </row>
    <row r="5" spans="1:11">
      <c r="A5" s="9" t="s">
        <v>729</v>
      </c>
      <c r="B5" t="s">
        <v>165</v>
      </c>
      <c r="C5" t="s">
        <v>166</v>
      </c>
      <c r="D5" t="s">
        <v>167</v>
      </c>
      <c r="E5">
        <v>0.3</v>
      </c>
      <c r="F5">
        <v>0.8</v>
      </c>
      <c r="G5">
        <v>0.8</v>
      </c>
      <c r="H5">
        <v>0.04</v>
      </c>
      <c r="I5">
        <v>0.6</v>
      </c>
      <c r="J5">
        <v>6</v>
      </c>
      <c r="K5">
        <v>5000</v>
      </c>
    </row>
    <row r="6" spans="1:11">
      <c r="A6" s="9" t="s">
        <v>730</v>
      </c>
      <c r="B6" t="s">
        <v>165</v>
      </c>
      <c r="C6" t="s">
        <v>166</v>
      </c>
      <c r="D6" t="s">
        <v>167</v>
      </c>
      <c r="E6">
        <v>0.3</v>
      </c>
      <c r="F6">
        <v>0.8</v>
      </c>
      <c r="G6">
        <v>0.8</v>
      </c>
      <c r="H6">
        <v>0.04</v>
      </c>
      <c r="I6">
        <v>0.6</v>
      </c>
      <c r="J6">
        <v>6</v>
      </c>
      <c r="K6">
        <v>5000</v>
      </c>
    </row>
    <row r="7" spans="1:11">
      <c r="A7" s="9" t="s">
        <v>731</v>
      </c>
      <c r="B7" t="s">
        <v>165</v>
      </c>
      <c r="C7" t="s">
        <v>166</v>
      </c>
      <c r="D7" t="s">
        <v>167</v>
      </c>
      <c r="E7">
        <v>0.3</v>
      </c>
      <c r="F7">
        <v>0.8</v>
      </c>
      <c r="G7">
        <v>0.8</v>
      </c>
      <c r="H7">
        <v>0.04</v>
      </c>
      <c r="I7">
        <v>0.6</v>
      </c>
      <c r="J7">
        <v>6</v>
      </c>
      <c r="K7">
        <v>5000</v>
      </c>
    </row>
    <row r="8" spans="1:11">
      <c r="A8" s="9" t="s">
        <v>732</v>
      </c>
      <c r="B8" t="s">
        <v>165</v>
      </c>
      <c r="C8" t="s">
        <v>166</v>
      </c>
      <c r="D8" t="s">
        <v>167</v>
      </c>
      <c r="E8">
        <v>0.3</v>
      </c>
      <c r="F8">
        <v>0.8</v>
      </c>
      <c r="G8">
        <v>0.8</v>
      </c>
      <c r="H8">
        <v>0.04</v>
      </c>
      <c r="I8">
        <v>0.6</v>
      </c>
      <c r="J8">
        <v>6</v>
      </c>
      <c r="K8">
        <v>5000</v>
      </c>
    </row>
    <row r="9" spans="1:11">
      <c r="A9" s="9" t="s">
        <v>733</v>
      </c>
      <c r="B9" t="s">
        <v>165</v>
      </c>
      <c r="C9" t="s">
        <v>166</v>
      </c>
      <c r="D9" t="s">
        <v>167</v>
      </c>
      <c r="E9">
        <v>0.3</v>
      </c>
      <c r="F9">
        <v>0.8</v>
      </c>
      <c r="G9">
        <v>0.8</v>
      </c>
      <c r="H9">
        <v>0.04</v>
      </c>
      <c r="I9">
        <v>0.6</v>
      </c>
      <c r="J9">
        <v>6</v>
      </c>
      <c r="K9">
        <v>5000</v>
      </c>
    </row>
    <row r="10" spans="1:11">
      <c r="A10" s="9" t="s">
        <v>734</v>
      </c>
      <c r="B10" t="s">
        <v>165</v>
      </c>
      <c r="C10" t="s">
        <v>166</v>
      </c>
      <c r="D10" t="s">
        <v>167</v>
      </c>
      <c r="E10">
        <v>0.3</v>
      </c>
      <c r="F10">
        <v>0.8</v>
      </c>
      <c r="G10">
        <v>0.8</v>
      </c>
      <c r="H10">
        <v>0.04</v>
      </c>
      <c r="I10">
        <v>0.6</v>
      </c>
      <c r="J10">
        <v>6</v>
      </c>
      <c r="K10">
        <v>5000</v>
      </c>
    </row>
    <row r="11" spans="1:11">
      <c r="A11" s="14" t="s">
        <v>404</v>
      </c>
      <c r="B11" t="s">
        <v>165</v>
      </c>
      <c r="C11" t="s">
        <v>166</v>
      </c>
      <c r="D11" t="s">
        <v>167</v>
      </c>
      <c r="E11">
        <v>0.3</v>
      </c>
      <c r="F11">
        <v>0.8</v>
      </c>
      <c r="G11">
        <v>0.8</v>
      </c>
      <c r="H11">
        <v>0.04</v>
      </c>
      <c r="I11">
        <v>0.6</v>
      </c>
      <c r="J11">
        <v>6</v>
      </c>
      <c r="K11">
        <v>5000</v>
      </c>
    </row>
    <row r="12" spans="1:11">
      <c r="A12" s="14" t="s">
        <v>405</v>
      </c>
      <c r="B12" t="s">
        <v>165</v>
      </c>
      <c r="C12" t="s">
        <v>166</v>
      </c>
      <c r="D12" t="s">
        <v>167</v>
      </c>
      <c r="E12">
        <v>0.3</v>
      </c>
      <c r="F12">
        <v>0.8</v>
      </c>
      <c r="G12">
        <v>0.8</v>
      </c>
      <c r="H12">
        <v>0.04</v>
      </c>
      <c r="I12">
        <v>0.6</v>
      </c>
      <c r="J12">
        <v>6</v>
      </c>
      <c r="K12">
        <v>5000</v>
      </c>
    </row>
    <row r="13" spans="1:11">
      <c r="A13" s="14" t="s">
        <v>735</v>
      </c>
      <c r="B13" t="s">
        <v>165</v>
      </c>
      <c r="C13" t="s">
        <v>166</v>
      </c>
      <c r="D13" t="s">
        <v>167</v>
      </c>
      <c r="E13">
        <v>0.3</v>
      </c>
      <c r="F13">
        <v>0.8</v>
      </c>
      <c r="G13">
        <v>0.8</v>
      </c>
      <c r="H13">
        <v>0.04</v>
      </c>
      <c r="I13">
        <v>0.6</v>
      </c>
      <c r="J13">
        <v>6</v>
      </c>
      <c r="K13">
        <v>5000</v>
      </c>
    </row>
  </sheetData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:O13"/>
  <sheetViews>
    <sheetView workbookViewId="0">
      <selection activeCell="M29" sqref="M29"/>
    </sheetView>
  </sheetViews>
  <sheetFormatPr defaultRowHeight="15"/>
  <cols>
    <col min="7" max="7" width="29.85546875" style="28" customWidth="1"/>
    <col min="8" max="8" width="30.7109375" style="28" customWidth="1"/>
    <col min="9" max="9" width="26.85546875" style="28" customWidth="1"/>
    <col min="10" max="10" width="18.140625" style="28" customWidth="1"/>
  </cols>
  <sheetData>
    <row r="1" spans="1:15">
      <c r="A1" s="15" t="s">
        <v>151</v>
      </c>
      <c r="B1" s="15" t="s">
        <v>168</v>
      </c>
      <c r="C1" s="15" t="s">
        <v>169</v>
      </c>
      <c r="D1" s="15" t="s">
        <v>152</v>
      </c>
      <c r="E1" s="15" t="s">
        <v>153</v>
      </c>
      <c r="F1" s="15" t="s">
        <v>154</v>
      </c>
      <c r="G1" s="15" t="s">
        <v>155</v>
      </c>
      <c r="H1" s="15" t="s">
        <v>156</v>
      </c>
      <c r="I1" s="15" t="s">
        <v>157</v>
      </c>
      <c r="J1" s="15" t="s">
        <v>402</v>
      </c>
      <c r="K1" s="15" t="s">
        <v>403</v>
      </c>
      <c r="L1" s="15" t="s">
        <v>414</v>
      </c>
      <c r="M1" s="15" t="s">
        <v>415</v>
      </c>
      <c r="N1" s="15" t="s">
        <v>416</v>
      </c>
      <c r="O1" s="15" t="s">
        <v>417</v>
      </c>
    </row>
    <row r="2" spans="1:15">
      <c r="A2" t="s">
        <v>158</v>
      </c>
      <c r="B2" t="s">
        <v>736</v>
      </c>
      <c r="C2" t="s">
        <v>737</v>
      </c>
      <c r="D2" t="s">
        <v>159</v>
      </c>
      <c r="E2" t="s">
        <v>20</v>
      </c>
      <c r="F2" t="s">
        <v>28</v>
      </c>
      <c r="G2" t="s">
        <v>101</v>
      </c>
      <c r="H2" t="s">
        <v>36</v>
      </c>
      <c r="I2" t="s">
        <v>16</v>
      </c>
      <c r="J2" t="s">
        <v>54</v>
      </c>
      <c r="K2" t="s">
        <v>8</v>
      </c>
      <c r="L2" t="s">
        <v>76</v>
      </c>
      <c r="M2" t="s">
        <v>73</v>
      </c>
      <c r="N2" t="s">
        <v>75</v>
      </c>
      <c r="O2" t="s">
        <v>79</v>
      </c>
    </row>
    <row r="3" spans="1:15">
      <c r="A3" t="s">
        <v>727</v>
      </c>
      <c r="B3" t="s">
        <v>738</v>
      </c>
      <c r="C3" t="s">
        <v>739</v>
      </c>
      <c r="D3" t="s">
        <v>159</v>
      </c>
      <c r="E3" t="s">
        <v>20</v>
      </c>
      <c r="F3" t="s">
        <v>28</v>
      </c>
      <c r="G3" t="s">
        <v>101</v>
      </c>
      <c r="H3" t="s">
        <v>36</v>
      </c>
      <c r="I3" t="s">
        <v>16</v>
      </c>
      <c r="J3" t="s">
        <v>54</v>
      </c>
      <c r="K3" t="s">
        <v>8</v>
      </c>
      <c r="L3" t="s">
        <v>76</v>
      </c>
      <c r="M3" t="s">
        <v>73</v>
      </c>
      <c r="N3" t="s">
        <v>75</v>
      </c>
    </row>
    <row r="4" spans="1:15">
      <c r="A4" t="s">
        <v>728</v>
      </c>
      <c r="B4" t="s">
        <v>740</v>
      </c>
      <c r="C4" t="s">
        <v>741</v>
      </c>
      <c r="D4" t="s">
        <v>159</v>
      </c>
      <c r="E4" t="s">
        <v>20</v>
      </c>
      <c r="F4" t="s">
        <v>28</v>
      </c>
      <c r="G4" t="s">
        <v>101</v>
      </c>
      <c r="H4" t="s">
        <v>36</v>
      </c>
      <c r="I4" t="s">
        <v>16</v>
      </c>
      <c r="J4" t="s">
        <v>54</v>
      </c>
      <c r="K4" t="s">
        <v>8</v>
      </c>
      <c r="L4" t="s">
        <v>76</v>
      </c>
      <c r="M4" t="s">
        <v>73</v>
      </c>
    </row>
    <row r="5" spans="1:15">
      <c r="A5" t="s">
        <v>729</v>
      </c>
      <c r="B5" t="s">
        <v>742</v>
      </c>
      <c r="C5" t="s">
        <v>743</v>
      </c>
      <c r="D5" t="s">
        <v>159</v>
      </c>
      <c r="E5" t="s">
        <v>20</v>
      </c>
      <c r="F5" t="s">
        <v>28</v>
      </c>
      <c r="G5" t="s">
        <v>101</v>
      </c>
      <c r="H5" t="s">
        <v>36</v>
      </c>
      <c r="I5" t="s">
        <v>16</v>
      </c>
      <c r="J5" t="s">
        <v>54</v>
      </c>
      <c r="K5" t="s">
        <v>8</v>
      </c>
      <c r="L5" t="s">
        <v>76</v>
      </c>
    </row>
    <row r="6" spans="1:15">
      <c r="A6" t="s">
        <v>730</v>
      </c>
      <c r="B6" t="s">
        <v>744</v>
      </c>
      <c r="C6" t="s">
        <v>745</v>
      </c>
      <c r="D6" t="s">
        <v>159</v>
      </c>
      <c r="E6" t="s">
        <v>20</v>
      </c>
      <c r="F6" t="s">
        <v>28</v>
      </c>
      <c r="G6" t="s">
        <v>101</v>
      </c>
      <c r="H6" t="s">
        <v>36</v>
      </c>
      <c r="I6" t="s">
        <v>16</v>
      </c>
      <c r="J6" t="s">
        <v>54</v>
      </c>
      <c r="K6" t="s">
        <v>8</v>
      </c>
    </row>
    <row r="7" spans="1:15">
      <c r="A7" t="s">
        <v>731</v>
      </c>
      <c r="B7" t="s">
        <v>746</v>
      </c>
      <c r="C7" t="s">
        <v>747</v>
      </c>
      <c r="D7" t="s">
        <v>159</v>
      </c>
      <c r="E7" t="s">
        <v>20</v>
      </c>
      <c r="F7" t="s">
        <v>28</v>
      </c>
      <c r="G7" t="s">
        <v>101</v>
      </c>
      <c r="H7" t="s">
        <v>36</v>
      </c>
      <c r="I7" t="s">
        <v>16</v>
      </c>
      <c r="J7" t="s">
        <v>54</v>
      </c>
    </row>
    <row r="8" spans="1:15">
      <c r="A8" t="s">
        <v>732</v>
      </c>
      <c r="B8" t="s">
        <v>748</v>
      </c>
      <c r="C8" t="s">
        <v>749</v>
      </c>
      <c r="D8" t="s">
        <v>159</v>
      </c>
      <c r="E8" t="s">
        <v>20</v>
      </c>
      <c r="F8" t="s">
        <v>28</v>
      </c>
      <c r="G8" t="s">
        <v>101</v>
      </c>
      <c r="H8" t="s">
        <v>36</v>
      </c>
      <c r="I8" t="s">
        <v>16</v>
      </c>
    </row>
    <row r="9" spans="1:15">
      <c r="A9" t="s">
        <v>733</v>
      </c>
      <c r="B9" t="s">
        <v>750</v>
      </c>
      <c r="C9" t="s">
        <v>751</v>
      </c>
      <c r="D9" t="s">
        <v>159</v>
      </c>
      <c r="E9" t="s">
        <v>20</v>
      </c>
      <c r="F9" t="s">
        <v>28</v>
      </c>
      <c r="G9" t="s">
        <v>101</v>
      </c>
      <c r="H9" t="s">
        <v>36</v>
      </c>
    </row>
    <row r="10" spans="1:15">
      <c r="A10" t="s">
        <v>734</v>
      </c>
      <c r="B10" t="s">
        <v>752</v>
      </c>
      <c r="C10" t="s">
        <v>753</v>
      </c>
      <c r="D10" t="s">
        <v>159</v>
      </c>
      <c r="E10" t="s">
        <v>20</v>
      </c>
      <c r="F10" t="s">
        <v>28</v>
      </c>
      <c r="G10" t="s">
        <v>101</v>
      </c>
    </row>
    <row r="11" spans="1:15">
      <c r="A11" t="s">
        <v>404</v>
      </c>
      <c r="B11" t="s">
        <v>754</v>
      </c>
      <c r="C11" t="s">
        <v>755</v>
      </c>
      <c r="D11" t="s">
        <v>159</v>
      </c>
      <c r="E11" t="s">
        <v>20</v>
      </c>
      <c r="F11" t="s">
        <v>28</v>
      </c>
      <c r="G11" t="s">
        <v>101</v>
      </c>
      <c r="H11" t="s">
        <v>36</v>
      </c>
      <c r="I11" t="s">
        <v>76</v>
      </c>
    </row>
    <row r="12" spans="1:15">
      <c r="A12" t="s">
        <v>405</v>
      </c>
      <c r="B12" t="s">
        <v>756</v>
      </c>
      <c r="C12" t="s">
        <v>757</v>
      </c>
      <c r="D12" t="s">
        <v>159</v>
      </c>
      <c r="E12" t="s">
        <v>20</v>
      </c>
      <c r="F12" t="s">
        <v>28</v>
      </c>
      <c r="G12" t="s">
        <v>8</v>
      </c>
      <c r="H12" t="s">
        <v>36</v>
      </c>
      <c r="I12" t="s">
        <v>76</v>
      </c>
    </row>
    <row r="13" spans="1:15">
      <c r="A13" t="s">
        <v>735</v>
      </c>
      <c r="B13" t="s">
        <v>758</v>
      </c>
      <c r="C13" t="s">
        <v>759</v>
      </c>
      <c r="D13" t="s">
        <v>159</v>
      </c>
      <c r="E13" t="s">
        <v>20</v>
      </c>
      <c r="F13" t="s">
        <v>28</v>
      </c>
      <c r="G13" t="s">
        <v>36</v>
      </c>
      <c r="H13" t="s">
        <v>76</v>
      </c>
    </row>
  </sheetData>
  <pageMargins left="0.75" right="0.75" top="1" bottom="1" header="0.5" footer="0.5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AP90"/>
  <sheetViews>
    <sheetView topLeftCell="A319" workbookViewId="0"/>
  </sheetViews>
  <sheetFormatPr defaultRowHeight="15"/>
  <sheetData>
    <row r="1" spans="1:42">
      <c r="A1" s="15" t="s">
        <v>151</v>
      </c>
      <c r="B1" s="15" t="s">
        <v>172</v>
      </c>
      <c r="C1" s="15" t="s">
        <v>173</v>
      </c>
      <c r="D1" s="15" t="s">
        <v>174</v>
      </c>
      <c r="E1" s="15" t="s">
        <v>175</v>
      </c>
      <c r="F1" s="15" t="s">
        <v>176</v>
      </c>
      <c r="G1" s="15" t="s">
        <v>177</v>
      </c>
      <c r="H1" s="15" t="s">
        <v>178</v>
      </c>
      <c r="I1" s="15" t="s">
        <v>179</v>
      </c>
      <c r="J1" s="15" t="s">
        <v>180</v>
      </c>
      <c r="K1" s="15" t="s">
        <v>181</v>
      </c>
      <c r="L1" s="15" t="s">
        <v>182</v>
      </c>
      <c r="M1" s="15" t="s">
        <v>183</v>
      </c>
      <c r="N1" s="15" t="s">
        <v>184</v>
      </c>
      <c r="O1" s="15" t="s">
        <v>185</v>
      </c>
      <c r="P1" s="15" t="s">
        <v>186</v>
      </c>
      <c r="Q1" s="15" t="s">
        <v>187</v>
      </c>
      <c r="R1" s="15" t="s">
        <v>188</v>
      </c>
      <c r="S1" s="15" t="s">
        <v>189</v>
      </c>
      <c r="T1" s="15" t="s">
        <v>190</v>
      </c>
      <c r="U1" s="15" t="s">
        <v>191</v>
      </c>
      <c r="V1" s="15" t="s">
        <v>192</v>
      </c>
      <c r="W1" s="15" t="s">
        <v>193</v>
      </c>
      <c r="X1" s="15" t="s">
        <v>194</v>
      </c>
      <c r="Y1" s="15" t="s">
        <v>195</v>
      </c>
      <c r="Z1" s="15" t="s">
        <v>196</v>
      </c>
      <c r="AA1" s="15" t="s">
        <v>197</v>
      </c>
      <c r="AB1" s="15" t="s">
        <v>198</v>
      </c>
      <c r="AC1" s="15" t="s">
        <v>199</v>
      </c>
      <c r="AD1" s="15" t="s">
        <v>200</v>
      </c>
      <c r="AE1" s="15" t="s">
        <v>201</v>
      </c>
      <c r="AF1" s="15" t="s">
        <v>202</v>
      </c>
      <c r="AG1" s="15" t="s">
        <v>203</v>
      </c>
      <c r="AH1" s="15" t="s">
        <v>204</v>
      </c>
      <c r="AI1" s="15" t="s">
        <v>205</v>
      </c>
      <c r="AJ1" s="15" t="s">
        <v>206</v>
      </c>
      <c r="AK1" s="15" t="s">
        <v>207</v>
      </c>
      <c r="AL1" s="15" t="s">
        <v>208</v>
      </c>
      <c r="AM1" s="15" t="s">
        <v>209</v>
      </c>
      <c r="AN1" s="15" t="s">
        <v>210</v>
      </c>
      <c r="AO1" s="15" t="s">
        <v>211</v>
      </c>
      <c r="AP1" s="15" t="s">
        <v>212</v>
      </c>
    </row>
    <row r="2" spans="1:42">
      <c r="A2" t="s">
        <v>158</v>
      </c>
      <c r="B2">
        <v>0</v>
      </c>
      <c r="C2" t="s">
        <v>159</v>
      </c>
      <c r="D2">
        <v>3.7905630440444442</v>
      </c>
      <c r="E2">
        <v>3.3929465398621059</v>
      </c>
      <c r="F2">
        <v>3.4548351985431078</v>
      </c>
      <c r="G2">
        <v>3.508799389074722</v>
      </c>
      <c r="H2">
        <v>3.7984633251918072</v>
      </c>
      <c r="I2">
        <v>3.9171254346319282</v>
      </c>
      <c r="J2">
        <v>3.652196377190001</v>
      </c>
      <c r="K2">
        <v>3.346343880406403</v>
      </c>
      <c r="L2">
        <v>3.7112063998839062</v>
      </c>
      <c r="M2">
        <v>3.8603175616543211</v>
      </c>
      <c r="N2">
        <v>3.643279715048275</v>
      </c>
      <c r="O2">
        <v>0.20466738886833319</v>
      </c>
      <c r="P2">
        <v>6.472151115833244E-2</v>
      </c>
      <c r="Q2">
        <v>162</v>
      </c>
      <c r="R2">
        <v>190</v>
      </c>
      <c r="S2">
        <v>193</v>
      </c>
      <c r="T2">
        <v>180</v>
      </c>
      <c r="U2">
        <v>177</v>
      </c>
      <c r="V2">
        <v>166</v>
      </c>
      <c r="W2">
        <v>158</v>
      </c>
      <c r="X2">
        <v>203</v>
      </c>
      <c r="Y2">
        <v>174</v>
      </c>
      <c r="Z2">
        <v>162</v>
      </c>
      <c r="AA2">
        <v>176.5</v>
      </c>
      <c r="AB2">
        <v>15.086785976844469</v>
      </c>
      <c r="AC2">
        <v>4.7708606258316859</v>
      </c>
      <c r="AD2">
        <v>20498.242233583449</v>
      </c>
      <c r="AE2">
        <v>18757.7289919578</v>
      </c>
      <c r="AF2">
        <v>19231.315686614249</v>
      </c>
      <c r="AG2">
        <v>20763.474207653278</v>
      </c>
      <c r="AH2">
        <v>21862.972734166891</v>
      </c>
      <c r="AI2">
        <v>21369.142018143029</v>
      </c>
      <c r="AJ2">
        <v>23561.805950637961</v>
      </c>
      <c r="AK2">
        <v>19397.130752457681</v>
      </c>
      <c r="AL2">
        <v>20581.26926907599</v>
      </c>
      <c r="AM2">
        <v>21653.527512291679</v>
      </c>
      <c r="AN2">
        <v>20767.660935658201</v>
      </c>
      <c r="AO2">
        <v>1435.2458298762001</v>
      </c>
      <c r="AP2">
        <v>453.86458246673322</v>
      </c>
    </row>
    <row r="3" spans="1:42">
      <c r="A3" t="s">
        <v>158</v>
      </c>
      <c r="B3">
        <v>0</v>
      </c>
      <c r="C3" t="s">
        <v>36</v>
      </c>
      <c r="D3">
        <v>3.0983816976728562</v>
      </c>
      <c r="E3">
        <v>4.0353479217000006</v>
      </c>
      <c r="F3">
        <v>3.2243058222680849</v>
      </c>
      <c r="G3">
        <v>3.0862244713824558</v>
      </c>
      <c r="H3">
        <v>2.7328684366783929</v>
      </c>
      <c r="I3">
        <v>2.582222621543333</v>
      </c>
      <c r="J3">
        <v>2.852907275040983</v>
      </c>
      <c r="K3">
        <v>2.1311613966230771</v>
      </c>
      <c r="L3">
        <v>2.5763317305500002</v>
      </c>
      <c r="M3">
        <v>3.257208930115556</v>
      </c>
      <c r="N3">
        <v>2.9576960303574729</v>
      </c>
      <c r="O3">
        <v>0.5152713433064432</v>
      </c>
      <c r="P3">
        <v>0.1629431057862917</v>
      </c>
      <c r="Q3">
        <v>70</v>
      </c>
      <c r="R3">
        <v>57</v>
      </c>
      <c r="S3">
        <v>47</v>
      </c>
      <c r="T3">
        <v>57</v>
      </c>
      <c r="U3">
        <v>56</v>
      </c>
      <c r="V3">
        <v>48</v>
      </c>
      <c r="W3">
        <v>61</v>
      </c>
      <c r="X3">
        <v>52</v>
      </c>
      <c r="Y3">
        <v>42</v>
      </c>
      <c r="Z3">
        <v>45</v>
      </c>
      <c r="AA3">
        <v>53.5</v>
      </c>
      <c r="AB3">
        <v>8.422852512328852</v>
      </c>
      <c r="AC3">
        <v>2.663539833463064</v>
      </c>
      <c r="AD3">
        <v>27234.665886028572</v>
      </c>
      <c r="AE3">
        <v>27420.030801298239</v>
      </c>
      <c r="AF3">
        <v>20735.063971914889</v>
      </c>
      <c r="AG3">
        <v>25513.040313578938</v>
      </c>
      <c r="AH3">
        <v>22083.060999723381</v>
      </c>
      <c r="AI3">
        <v>21354.3769970625</v>
      </c>
      <c r="AJ3">
        <v>27543.214150786891</v>
      </c>
      <c r="AK3">
        <v>27199.81223543076</v>
      </c>
      <c r="AL3">
        <v>20705.764235714279</v>
      </c>
      <c r="AM3">
        <v>27366.16138895553</v>
      </c>
      <c r="AN3">
        <v>24715.519098049401</v>
      </c>
      <c r="AO3">
        <v>3084.7162550824892</v>
      </c>
      <c r="AP3">
        <v>975.47293014056197</v>
      </c>
    </row>
    <row r="4" spans="1:42">
      <c r="A4" t="s">
        <v>158</v>
      </c>
      <c r="B4">
        <v>0</v>
      </c>
      <c r="C4" t="s">
        <v>76</v>
      </c>
      <c r="D4">
        <v>1.4755591854681369</v>
      </c>
      <c r="E4">
        <v>1.4620057240757891</v>
      </c>
      <c r="F4">
        <v>1.509338295994118</v>
      </c>
      <c r="G4">
        <v>1.5251530209174999</v>
      </c>
      <c r="H4">
        <v>1.157374972006399</v>
      </c>
      <c r="I4">
        <v>1.324468840424492</v>
      </c>
      <c r="J4">
        <v>1.9553648726263739</v>
      </c>
      <c r="K4">
        <v>1.7844457134808509</v>
      </c>
      <c r="L4">
        <v>1.533585612229216</v>
      </c>
      <c r="M4">
        <v>1.3376013292151221</v>
      </c>
      <c r="N4">
        <v>1.5064897566438</v>
      </c>
      <c r="O4">
        <v>0.2276231236518157</v>
      </c>
      <c r="P4">
        <v>7.1980751886188146E-2</v>
      </c>
      <c r="Q4">
        <v>102</v>
      </c>
      <c r="R4">
        <v>95</v>
      </c>
      <c r="S4">
        <v>68</v>
      </c>
      <c r="T4">
        <v>80</v>
      </c>
      <c r="U4">
        <v>128</v>
      </c>
      <c r="V4">
        <v>118</v>
      </c>
      <c r="W4">
        <v>91</v>
      </c>
      <c r="X4">
        <v>94</v>
      </c>
      <c r="Y4">
        <v>102</v>
      </c>
      <c r="Z4">
        <v>123</v>
      </c>
      <c r="AA4">
        <v>100.1</v>
      </c>
      <c r="AB4">
        <v>18.88826796365052</v>
      </c>
      <c r="AC4">
        <v>5.9729947820726128</v>
      </c>
      <c r="AD4">
        <v>7321.8855973317641</v>
      </c>
      <c r="AE4">
        <v>7486.0949866632654</v>
      </c>
      <c r="AF4">
        <v>8883.8314265469144</v>
      </c>
      <c r="AG4">
        <v>9010.1753368338705</v>
      </c>
      <c r="AH4">
        <v>6083.6371623087489</v>
      </c>
      <c r="AI4">
        <v>6099.5480054416967</v>
      </c>
      <c r="AJ4">
        <v>10202.12268492132</v>
      </c>
      <c r="AK4">
        <v>9196.2790777829796</v>
      </c>
      <c r="AL4">
        <v>9002.2597722365645</v>
      </c>
      <c r="AM4">
        <v>7211.0020080578843</v>
      </c>
      <c r="AN4">
        <v>8049.6836058125</v>
      </c>
      <c r="AO4">
        <v>1402.0817793432191</v>
      </c>
      <c r="AP4">
        <v>443.37718885461931</v>
      </c>
    </row>
    <row r="5" spans="1:42">
      <c r="A5" t="s">
        <v>158</v>
      </c>
      <c r="B5">
        <v>0</v>
      </c>
      <c r="C5" t="s">
        <v>28</v>
      </c>
      <c r="D5">
        <v>2.008378654162069</v>
      </c>
      <c r="E5">
        <v>1.816994601580556</v>
      </c>
      <c r="F5">
        <v>1.7657650798887641</v>
      </c>
      <c r="G5">
        <v>2.0289663822955228</v>
      </c>
      <c r="H5">
        <v>2.145411599249877</v>
      </c>
      <c r="I5">
        <v>1.897764223781067</v>
      </c>
      <c r="J5">
        <v>1.764433224180759</v>
      </c>
      <c r="K5">
        <v>1.9173466208575001</v>
      </c>
      <c r="L5">
        <v>2.5160021092978568</v>
      </c>
      <c r="M5">
        <v>1.686008157409147</v>
      </c>
      <c r="N5">
        <v>1.954707065270312</v>
      </c>
      <c r="O5">
        <v>0.24210208029241481</v>
      </c>
      <c r="P5">
        <v>7.6559399998899463E-2</v>
      </c>
      <c r="Q5">
        <v>58</v>
      </c>
      <c r="R5">
        <v>72</v>
      </c>
      <c r="S5">
        <v>89</v>
      </c>
      <c r="T5">
        <v>67</v>
      </c>
      <c r="U5">
        <v>81</v>
      </c>
      <c r="V5">
        <v>75</v>
      </c>
      <c r="W5">
        <v>79</v>
      </c>
      <c r="X5">
        <v>80</v>
      </c>
      <c r="Y5">
        <v>70</v>
      </c>
      <c r="Z5">
        <v>82</v>
      </c>
      <c r="AA5">
        <v>75.3</v>
      </c>
      <c r="AB5">
        <v>8.8700494800072995</v>
      </c>
      <c r="AC5">
        <v>2.8049559315215231</v>
      </c>
      <c r="AD5">
        <v>10698.73412772413</v>
      </c>
      <c r="AE5">
        <v>10397.775402809581</v>
      </c>
      <c r="AF5">
        <v>10981.535254705501</v>
      </c>
      <c r="AG5">
        <v>8229.6521198080591</v>
      </c>
      <c r="AH5">
        <v>12480.94927392098</v>
      </c>
      <c r="AI5">
        <v>13518.41681698253</v>
      </c>
      <c r="AJ5">
        <v>8320.7922118991119</v>
      </c>
      <c r="AK5">
        <v>10269.1955596025</v>
      </c>
      <c r="AL5">
        <v>13702.382349271429</v>
      </c>
      <c r="AM5">
        <v>12829.1286488689</v>
      </c>
      <c r="AN5">
        <v>11142.856176559269</v>
      </c>
      <c r="AO5">
        <v>1966.9765444353691</v>
      </c>
      <c r="AP5">
        <v>622.01259845431628</v>
      </c>
    </row>
    <row r="6" spans="1:42">
      <c r="A6" t="s">
        <v>158</v>
      </c>
      <c r="B6">
        <v>0</v>
      </c>
      <c r="C6" t="s">
        <v>101</v>
      </c>
      <c r="D6">
        <v>1.357768665781818</v>
      </c>
      <c r="E6">
        <v>1.569188436351852</v>
      </c>
      <c r="F6">
        <v>1.6917910772</v>
      </c>
      <c r="G6">
        <v>2.1933895291476202</v>
      </c>
      <c r="H6">
        <v>1.6267207460999999</v>
      </c>
      <c r="I6">
        <v>1.8660148091448281</v>
      </c>
      <c r="J6">
        <v>1.7608823154846669</v>
      </c>
      <c r="K6">
        <v>2.878950119791666</v>
      </c>
      <c r="L6">
        <v>1.9682107741999999</v>
      </c>
      <c r="M6">
        <v>1.6751000542428569</v>
      </c>
      <c r="N6">
        <v>1.858801652744531</v>
      </c>
      <c r="O6">
        <v>0.42487550463448781</v>
      </c>
      <c r="P6">
        <v>0.13435743166584069</v>
      </c>
      <c r="Q6">
        <v>22</v>
      </c>
      <c r="R6">
        <v>27</v>
      </c>
      <c r="S6">
        <v>25</v>
      </c>
      <c r="T6">
        <v>21</v>
      </c>
      <c r="U6">
        <v>24</v>
      </c>
      <c r="V6">
        <v>29</v>
      </c>
      <c r="W6">
        <v>30</v>
      </c>
      <c r="X6">
        <v>24</v>
      </c>
      <c r="Y6">
        <v>31</v>
      </c>
      <c r="Z6">
        <v>28</v>
      </c>
      <c r="AA6">
        <v>26.1</v>
      </c>
      <c r="AB6">
        <v>3.414023367751831</v>
      </c>
      <c r="AC6">
        <v>1.079608982713443</v>
      </c>
      <c r="AD6">
        <v>8049.3139636818223</v>
      </c>
      <c r="AE6">
        <v>10399.850534896301</v>
      </c>
      <c r="AF6">
        <v>12856.253832640001</v>
      </c>
      <c r="AG6">
        <v>10859.3542432381</v>
      </c>
      <c r="AH6">
        <v>12166.8191974375</v>
      </c>
      <c r="AI6">
        <v>16625.41455785172</v>
      </c>
      <c r="AJ6">
        <v>9964.4168039666674</v>
      </c>
      <c r="AK6">
        <v>12509.316263583331</v>
      </c>
      <c r="AL6">
        <v>11567.548691174199</v>
      </c>
      <c r="AM6">
        <v>14281.333289928571</v>
      </c>
      <c r="AN6">
        <v>11927.962137839821</v>
      </c>
      <c r="AO6">
        <v>2389.03824200591</v>
      </c>
      <c r="AP6">
        <v>755.48022619832273</v>
      </c>
    </row>
    <row r="7" spans="1:42">
      <c r="A7" t="s">
        <v>158</v>
      </c>
      <c r="B7">
        <v>0</v>
      </c>
      <c r="C7" t="s">
        <v>20</v>
      </c>
      <c r="D7">
        <v>1.526091802526985</v>
      </c>
      <c r="E7">
        <v>1.154805295461764</v>
      </c>
      <c r="F7">
        <v>1.8365348873134999</v>
      </c>
      <c r="G7">
        <v>1.5572257872525721</v>
      </c>
      <c r="H7">
        <v>1.8068541306990771</v>
      </c>
      <c r="I7">
        <v>1.5788326747756409</v>
      </c>
      <c r="J7">
        <v>1.447778662418056</v>
      </c>
      <c r="K7">
        <v>1.4467108746274999</v>
      </c>
      <c r="L7">
        <v>1.8573607895912281</v>
      </c>
      <c r="M7">
        <v>1.638640556076</v>
      </c>
      <c r="N7">
        <v>1.5850835460742321</v>
      </c>
      <c r="O7">
        <v>0.21521239483821139</v>
      </c>
      <c r="P7">
        <v>6.8056134838821239E-2</v>
      </c>
      <c r="Q7">
        <v>63</v>
      </c>
      <c r="R7">
        <v>68</v>
      </c>
      <c r="S7">
        <v>60</v>
      </c>
      <c r="T7">
        <v>63</v>
      </c>
      <c r="U7">
        <v>65</v>
      </c>
      <c r="V7">
        <v>78</v>
      </c>
      <c r="W7">
        <v>72</v>
      </c>
      <c r="X7">
        <v>68</v>
      </c>
      <c r="Y7">
        <v>57</v>
      </c>
      <c r="Z7">
        <v>75</v>
      </c>
      <c r="AA7">
        <v>66.900000000000006</v>
      </c>
      <c r="AB7">
        <v>6.6407830863535979</v>
      </c>
      <c r="AC7">
        <v>2.1</v>
      </c>
      <c r="AD7">
        <v>5916.1345529650744</v>
      </c>
      <c r="AE7">
        <v>6762.328350695585</v>
      </c>
      <c r="AF7">
        <v>6818.0835400916667</v>
      </c>
      <c r="AG7">
        <v>8538.5808839206366</v>
      </c>
      <c r="AH7">
        <v>6513.7505931384576</v>
      </c>
      <c r="AI7">
        <v>6684.5503881923069</v>
      </c>
      <c r="AJ7">
        <v>4556.310533623332</v>
      </c>
      <c r="AK7">
        <v>6448.4013850223546</v>
      </c>
      <c r="AL7">
        <v>7940.8568851328064</v>
      </c>
      <c r="AM7">
        <v>6266.9708085273314</v>
      </c>
      <c r="AN7">
        <v>6644.5967921309548</v>
      </c>
      <c r="AO7">
        <v>1075.114056508324</v>
      </c>
      <c r="AP7">
        <v>339.98091630292782</v>
      </c>
    </row>
    <row r="8" spans="1:42">
      <c r="A8" t="s">
        <v>158</v>
      </c>
      <c r="B8">
        <v>0</v>
      </c>
      <c r="C8" t="s">
        <v>75</v>
      </c>
      <c r="D8">
        <v>1.0038365201599999</v>
      </c>
      <c r="E8">
        <v>0.69362827721250009</v>
      </c>
      <c r="F8">
        <v>0.87605700014207488</v>
      </c>
      <c r="G8">
        <v>0.62782284884133344</v>
      </c>
      <c r="H8">
        <v>0.98108389179696964</v>
      </c>
      <c r="I8">
        <v>0.95196737053448277</v>
      </c>
      <c r="J8">
        <v>0.90535106107575758</v>
      </c>
      <c r="K8">
        <v>0.88151483783548412</v>
      </c>
      <c r="L8">
        <v>0.78016150810238061</v>
      </c>
      <c r="M8">
        <v>1.036511845903954</v>
      </c>
      <c r="N8">
        <v>0.87379351616049361</v>
      </c>
      <c r="O8">
        <v>0.13490715745136089</v>
      </c>
      <c r="P8">
        <v>4.2661389020525672E-2</v>
      </c>
      <c r="Q8">
        <v>45</v>
      </c>
      <c r="R8">
        <v>48</v>
      </c>
      <c r="S8">
        <v>40</v>
      </c>
      <c r="T8">
        <v>30</v>
      </c>
      <c r="U8">
        <v>33</v>
      </c>
      <c r="V8">
        <v>29</v>
      </c>
      <c r="W8">
        <v>33</v>
      </c>
      <c r="X8">
        <v>31</v>
      </c>
      <c r="Y8">
        <v>42</v>
      </c>
      <c r="Z8">
        <v>43</v>
      </c>
      <c r="AA8">
        <v>37.4</v>
      </c>
      <c r="AB8">
        <v>6.9474215840602813</v>
      </c>
      <c r="AC8">
        <v>2.1969676071045439</v>
      </c>
      <c r="AD8">
        <v>3192.1646515042221</v>
      </c>
      <c r="AE8">
        <v>3886.5455228512492</v>
      </c>
      <c r="AF8">
        <v>2973.233709868</v>
      </c>
      <c r="AG8">
        <v>2304.901370190667</v>
      </c>
      <c r="AH8">
        <v>4548.8051637051503</v>
      </c>
      <c r="AI8">
        <v>3176.5095838955172</v>
      </c>
      <c r="AJ8">
        <v>3805.699321639393</v>
      </c>
      <c r="AK8">
        <v>3083.257535423224</v>
      </c>
      <c r="AL8">
        <v>2456.712908248333</v>
      </c>
      <c r="AM8">
        <v>2050.5169623176748</v>
      </c>
      <c r="AN8">
        <v>3147.8346729643431</v>
      </c>
      <c r="AO8">
        <v>772.50911802262965</v>
      </c>
      <c r="AP8">
        <v>244.288832619934</v>
      </c>
    </row>
    <row r="9" spans="1:42">
      <c r="A9" t="s">
        <v>158</v>
      </c>
      <c r="B9">
        <v>0</v>
      </c>
      <c r="C9" t="s">
        <v>54</v>
      </c>
      <c r="D9">
        <v>0.83014149144444427</v>
      </c>
      <c r="E9">
        <v>0.90886364011044485</v>
      </c>
      <c r="F9">
        <v>0.89887128769888891</v>
      </c>
      <c r="G9">
        <v>0.98902740479750006</v>
      </c>
      <c r="H9">
        <v>0.96818190365641044</v>
      </c>
      <c r="I9">
        <v>0.96607199459921056</v>
      </c>
      <c r="J9">
        <v>0.78382992100270277</v>
      </c>
      <c r="K9">
        <v>0.98475721419512163</v>
      </c>
      <c r="L9">
        <v>0.97054022663513517</v>
      </c>
      <c r="M9">
        <v>1.160579947613954</v>
      </c>
      <c r="N9">
        <v>0.94608650317538123</v>
      </c>
      <c r="O9">
        <v>0.1023163156978396</v>
      </c>
      <c r="P9">
        <v>3.2355259940201372E-2</v>
      </c>
      <c r="Q9">
        <v>36</v>
      </c>
      <c r="R9">
        <v>45</v>
      </c>
      <c r="S9">
        <v>45</v>
      </c>
      <c r="T9">
        <v>40</v>
      </c>
      <c r="U9">
        <v>39</v>
      </c>
      <c r="V9">
        <v>38</v>
      </c>
      <c r="W9">
        <v>37</v>
      </c>
      <c r="X9">
        <v>41</v>
      </c>
      <c r="Y9">
        <v>37</v>
      </c>
      <c r="Z9">
        <v>43</v>
      </c>
      <c r="AA9">
        <v>40.1</v>
      </c>
      <c r="AB9">
        <v>3.3149493041204852</v>
      </c>
      <c r="AC9">
        <v>1.0482790129010919</v>
      </c>
      <c r="AD9">
        <v>2595.681563247223</v>
      </c>
      <c r="AE9">
        <v>4668.0110507422232</v>
      </c>
      <c r="AF9">
        <v>3776.3837829086669</v>
      </c>
      <c r="AG9">
        <v>3679.24195035</v>
      </c>
      <c r="AH9">
        <v>3182.6768256923078</v>
      </c>
      <c r="AI9">
        <v>4863.0267099673683</v>
      </c>
      <c r="AJ9">
        <v>3848.7304994081078</v>
      </c>
      <c r="AK9">
        <v>4299.7415594390241</v>
      </c>
      <c r="AL9">
        <v>4976.9137766486483</v>
      </c>
      <c r="AM9">
        <v>5463.6061845813956</v>
      </c>
      <c r="AN9">
        <v>4135.4013902984962</v>
      </c>
      <c r="AO9">
        <v>882.54473842683024</v>
      </c>
      <c r="AP9">
        <v>279.08515104263108</v>
      </c>
    </row>
    <row r="10" spans="1:42">
      <c r="A10" t="s">
        <v>158</v>
      </c>
      <c r="B10">
        <v>0</v>
      </c>
      <c r="C10" t="s">
        <v>79</v>
      </c>
      <c r="D10">
        <v>0.9191396102299999</v>
      </c>
      <c r="E10">
        <v>0.91193918077461522</v>
      </c>
      <c r="F10">
        <v>1.386264438988235</v>
      </c>
      <c r="G10">
        <v>0.71574478527142849</v>
      </c>
      <c r="H10">
        <v>0.89668043892588212</v>
      </c>
      <c r="I10">
        <v>1.5542705857500001</v>
      </c>
      <c r="J10">
        <v>1.322628813945455</v>
      </c>
      <c r="K10">
        <v>1.3255626554166671</v>
      </c>
      <c r="L10">
        <v>0.9672617318583332</v>
      </c>
      <c r="M10">
        <v>1.0126342774727271</v>
      </c>
      <c r="N10">
        <v>1.1012126518633349</v>
      </c>
      <c r="O10">
        <v>0.27306022387373557</v>
      </c>
      <c r="P10">
        <v>8.634922458364902E-2</v>
      </c>
      <c r="Q10">
        <v>13</v>
      </c>
      <c r="R10">
        <v>13</v>
      </c>
      <c r="S10">
        <v>17</v>
      </c>
      <c r="T10">
        <v>14</v>
      </c>
      <c r="U10">
        <v>17</v>
      </c>
      <c r="V10">
        <v>6</v>
      </c>
      <c r="W10">
        <v>11</v>
      </c>
      <c r="X10">
        <v>12</v>
      </c>
      <c r="Y10">
        <v>12</v>
      </c>
      <c r="Z10">
        <v>11</v>
      </c>
      <c r="AA10">
        <v>12.6</v>
      </c>
      <c r="AB10">
        <v>3.169297153067923</v>
      </c>
      <c r="AC10">
        <v>1.002219758558194</v>
      </c>
      <c r="AD10">
        <v>2680.8359835176921</v>
      </c>
      <c r="AE10">
        <v>2575.4214636153852</v>
      </c>
      <c r="AF10">
        <v>5723.5176087964719</v>
      </c>
      <c r="AG10">
        <v>4468.7999512407141</v>
      </c>
      <c r="AH10">
        <v>7234.5148031329409</v>
      </c>
      <c r="AI10">
        <v>2048.8734164000002</v>
      </c>
      <c r="AJ10">
        <v>2743.0660094890909</v>
      </c>
      <c r="AK10">
        <v>4476.5364101316663</v>
      </c>
      <c r="AL10">
        <v>5758.038891633335</v>
      </c>
      <c r="AM10">
        <v>6939.5818890909086</v>
      </c>
      <c r="AN10">
        <v>4464.9186427048207</v>
      </c>
      <c r="AO10">
        <v>1903.3947450176011</v>
      </c>
      <c r="AP10">
        <v>601.906268065105</v>
      </c>
    </row>
    <row r="11" spans="1:42">
      <c r="A11" t="s">
        <v>158</v>
      </c>
      <c r="B11">
        <v>0</v>
      </c>
      <c r="C11" t="s">
        <v>73</v>
      </c>
      <c r="D11">
        <v>0.34198188735000001</v>
      </c>
      <c r="E11">
        <v>0.36927204133000002</v>
      </c>
      <c r="F11">
        <v>0.3771328396444445</v>
      </c>
      <c r="G11">
        <v>0.421350479</v>
      </c>
      <c r="H11">
        <v>0.22027329055714279</v>
      </c>
      <c r="I11">
        <v>0.3560957479909091</v>
      </c>
      <c r="J11">
        <v>0.29039655417142862</v>
      </c>
      <c r="K11">
        <v>0.40160624170333331</v>
      </c>
      <c r="L11">
        <v>0.3526225088333334</v>
      </c>
      <c r="M11">
        <v>0.31599140161666672</v>
      </c>
      <c r="N11">
        <v>0.34467229921972581</v>
      </c>
      <c r="O11">
        <v>5.7950509663711028E-2</v>
      </c>
      <c r="P11">
        <v>1.832556021049252E-2</v>
      </c>
      <c r="Q11">
        <v>10</v>
      </c>
      <c r="R11">
        <v>10</v>
      </c>
      <c r="S11">
        <v>9</v>
      </c>
      <c r="T11">
        <v>4</v>
      </c>
      <c r="U11">
        <v>7</v>
      </c>
      <c r="V11">
        <v>11</v>
      </c>
      <c r="W11">
        <v>7</v>
      </c>
      <c r="X11">
        <v>3</v>
      </c>
      <c r="Y11">
        <v>12</v>
      </c>
      <c r="Z11">
        <v>12</v>
      </c>
      <c r="AA11">
        <v>8.5</v>
      </c>
      <c r="AB11">
        <v>3.1710495984067411</v>
      </c>
      <c r="AC11">
        <v>1.002773930432755</v>
      </c>
      <c r="AD11">
        <v>1285.8345408600001</v>
      </c>
      <c r="AE11">
        <v>730.79073980999999</v>
      </c>
      <c r="AF11">
        <v>1710.914172222223</v>
      </c>
      <c r="AG11">
        <v>726.0576769999999</v>
      </c>
      <c r="AH11">
        <v>700.05164997142867</v>
      </c>
      <c r="AI11">
        <v>1650.5966485181809</v>
      </c>
      <c r="AJ11">
        <v>1733.1862877142851</v>
      </c>
      <c r="AK11">
        <v>720.05876533333333</v>
      </c>
      <c r="AL11">
        <v>1022.923610108333</v>
      </c>
      <c r="AM11">
        <v>824.83705058333339</v>
      </c>
      <c r="AN11">
        <v>1110.5251142121119</v>
      </c>
      <c r="AO11">
        <v>443.8270619481051</v>
      </c>
      <c r="AP11">
        <v>140.35044029766601</v>
      </c>
    </row>
    <row r="12" spans="1:42">
      <c r="A12" t="s">
        <v>158</v>
      </c>
      <c r="B12">
        <v>0</v>
      </c>
      <c r="C12" t="s">
        <v>16</v>
      </c>
      <c r="E12">
        <v>0.189208984</v>
      </c>
      <c r="F12">
        <v>1.5974121100000001</v>
      </c>
      <c r="G12">
        <v>1.4984130899999999</v>
      </c>
      <c r="H12">
        <v>0.165893555</v>
      </c>
      <c r="I12">
        <v>0.74340820299999999</v>
      </c>
      <c r="J12">
        <v>0.20545744899999999</v>
      </c>
      <c r="K12">
        <v>0.48245239266666667</v>
      </c>
      <c r="L12">
        <v>0.29374186166666671</v>
      </c>
      <c r="M12">
        <v>0.28957112633333332</v>
      </c>
      <c r="N12">
        <v>0.60728430796296307</v>
      </c>
      <c r="O12">
        <v>0.56334984930777909</v>
      </c>
      <c r="P12">
        <v>0.18778328310259301</v>
      </c>
      <c r="R12">
        <v>1</v>
      </c>
      <c r="S12">
        <v>1</v>
      </c>
      <c r="T12">
        <v>1</v>
      </c>
      <c r="U12">
        <v>1</v>
      </c>
      <c r="V12">
        <v>2</v>
      </c>
      <c r="W12">
        <v>3</v>
      </c>
      <c r="X12">
        <v>3</v>
      </c>
      <c r="Y12">
        <v>3</v>
      </c>
      <c r="Z12">
        <v>3</v>
      </c>
      <c r="AA12">
        <v>2</v>
      </c>
      <c r="AB12">
        <v>1</v>
      </c>
      <c r="AC12">
        <v>0.33333333333333331</v>
      </c>
      <c r="AE12">
        <v>4023.74829</v>
      </c>
      <c r="AF12">
        <v>4924.2675799999997</v>
      </c>
      <c r="AG12">
        <v>1963.5741</v>
      </c>
      <c r="AH12">
        <v>2147.0197800000001</v>
      </c>
      <c r="AI12">
        <v>4416.5394300000016</v>
      </c>
      <c r="AJ12">
        <v>1350.458728236667</v>
      </c>
      <c r="AK12">
        <v>848.85150266666676</v>
      </c>
      <c r="AL12">
        <v>4334.0967599999994</v>
      </c>
      <c r="AM12">
        <v>6285.3959489999988</v>
      </c>
      <c r="AN12">
        <v>3365.9946799892591</v>
      </c>
      <c r="AO12">
        <v>1846.473062317657</v>
      </c>
      <c r="AP12">
        <v>615.49102077255213</v>
      </c>
    </row>
    <row r="13" spans="1:42">
      <c r="A13" t="s">
        <v>158</v>
      </c>
      <c r="B13">
        <v>0</v>
      </c>
      <c r="C13" t="s">
        <v>8</v>
      </c>
      <c r="E13">
        <v>0.31162261949999998</v>
      </c>
      <c r="F13">
        <v>0.27648925800000002</v>
      </c>
      <c r="H13">
        <v>0.16368103000000001</v>
      </c>
      <c r="J13">
        <v>1.6368865999999999E-2</v>
      </c>
      <c r="M13">
        <v>0.23082733164999999</v>
      </c>
      <c r="N13">
        <v>0.19979782102999999</v>
      </c>
      <c r="O13">
        <v>0.116511583892331</v>
      </c>
      <c r="P13">
        <v>5.210556434988433E-2</v>
      </c>
      <c r="R13">
        <v>2</v>
      </c>
      <c r="S13">
        <v>2</v>
      </c>
      <c r="U13">
        <v>1</v>
      </c>
      <c r="W13">
        <v>1</v>
      </c>
      <c r="Z13">
        <v>2</v>
      </c>
      <c r="AA13">
        <v>1.6</v>
      </c>
      <c r="AB13">
        <v>0.54772255750516607</v>
      </c>
      <c r="AC13">
        <v>0.24494897427831769</v>
      </c>
      <c r="AE13">
        <v>257.62529000000001</v>
      </c>
      <c r="AF13">
        <v>336.32570650000002</v>
      </c>
      <c r="AH13">
        <v>354.56289700000002</v>
      </c>
      <c r="AJ13">
        <v>98.126083399999999</v>
      </c>
      <c r="AM13">
        <v>225.11138940000001</v>
      </c>
      <c r="AN13">
        <v>254.35027325999999</v>
      </c>
      <c r="AO13">
        <v>102.511191063683</v>
      </c>
      <c r="AP13">
        <v>45.84439833457283</v>
      </c>
    </row>
    <row r="14" spans="1:42">
      <c r="A14" t="s">
        <v>727</v>
      </c>
      <c r="B14">
        <v>1</v>
      </c>
      <c r="C14" t="s">
        <v>159</v>
      </c>
      <c r="D14">
        <v>3.845243278065408</v>
      </c>
      <c r="E14">
        <v>3.8672925074311308</v>
      </c>
      <c r="F14">
        <v>3.400823844572225</v>
      </c>
      <c r="G14">
        <v>3.4910000597281781</v>
      </c>
      <c r="H14">
        <v>3.7776635913468168</v>
      </c>
      <c r="I14">
        <v>3.1438356561849758</v>
      </c>
      <c r="J14">
        <v>3.1771416652660598</v>
      </c>
      <c r="K14">
        <v>3.6358676192754018</v>
      </c>
      <c r="L14">
        <v>3.6355942939832282</v>
      </c>
      <c r="M14">
        <v>3.7759961254031031</v>
      </c>
      <c r="N14">
        <v>3.5750458641256539</v>
      </c>
      <c r="O14">
        <v>0.26434449249436709</v>
      </c>
      <c r="P14">
        <v>8.3593068320348504E-2</v>
      </c>
      <c r="Q14">
        <v>159</v>
      </c>
      <c r="R14">
        <v>177</v>
      </c>
      <c r="S14">
        <v>180</v>
      </c>
      <c r="T14">
        <v>170</v>
      </c>
      <c r="U14">
        <v>154</v>
      </c>
      <c r="V14">
        <v>195</v>
      </c>
      <c r="W14">
        <v>165</v>
      </c>
      <c r="X14">
        <v>187</v>
      </c>
      <c r="Y14">
        <v>161</v>
      </c>
      <c r="Z14">
        <v>158</v>
      </c>
      <c r="AA14">
        <v>170.6</v>
      </c>
      <c r="AB14">
        <v>13.688600285557969</v>
      </c>
      <c r="AC14">
        <v>4.328715488199447</v>
      </c>
      <c r="AD14">
        <v>21006.70854114792</v>
      </c>
      <c r="AE14">
        <v>18373.395667592209</v>
      </c>
      <c r="AF14">
        <v>22329.895329937051</v>
      </c>
      <c r="AG14">
        <v>20456.459757866171</v>
      </c>
      <c r="AH14">
        <v>23861.516459379811</v>
      </c>
      <c r="AI14">
        <v>21419.520009384411</v>
      </c>
      <c r="AJ14">
        <v>23326.42143303109</v>
      </c>
      <c r="AK14">
        <v>19593.834637326931</v>
      </c>
      <c r="AL14">
        <v>18811.173886418259</v>
      </c>
      <c r="AM14">
        <v>20073.759093480388</v>
      </c>
      <c r="AN14">
        <v>20925.268481556421</v>
      </c>
      <c r="AO14">
        <v>1835.1505562728571</v>
      </c>
      <c r="AP14">
        <v>580.32556071472334</v>
      </c>
    </row>
    <row r="15" spans="1:42">
      <c r="A15" t="s">
        <v>727</v>
      </c>
      <c r="B15">
        <v>1</v>
      </c>
      <c r="C15" t="s">
        <v>36</v>
      </c>
      <c r="D15">
        <v>3.3153153723737701</v>
      </c>
      <c r="E15">
        <v>3.6678328090109091</v>
      </c>
      <c r="F15">
        <v>3.0411385425500002</v>
      </c>
      <c r="G15">
        <v>3.5155392724781822</v>
      </c>
      <c r="H15">
        <v>2.8432111407363641</v>
      </c>
      <c r="I15">
        <v>2.9262772988614731</v>
      </c>
      <c r="J15">
        <v>2.7805274521538239</v>
      </c>
      <c r="K15">
        <v>2.937671863280702</v>
      </c>
      <c r="L15">
        <v>3.0160144107222222</v>
      </c>
      <c r="M15">
        <v>2.8966914158274508</v>
      </c>
      <c r="N15">
        <v>3.0940219577994901</v>
      </c>
      <c r="O15">
        <v>0.30138498531583818</v>
      </c>
      <c r="P15">
        <v>9.5306300617445022E-2</v>
      </c>
      <c r="Q15">
        <v>61</v>
      </c>
      <c r="R15">
        <v>55</v>
      </c>
      <c r="S15">
        <v>54</v>
      </c>
      <c r="T15">
        <v>55</v>
      </c>
      <c r="U15">
        <v>66</v>
      </c>
      <c r="V15">
        <v>55</v>
      </c>
      <c r="W15">
        <v>68</v>
      </c>
      <c r="X15">
        <v>57</v>
      </c>
      <c r="Y15">
        <v>36</v>
      </c>
      <c r="Z15">
        <v>51</v>
      </c>
      <c r="AA15">
        <v>55.8</v>
      </c>
      <c r="AB15">
        <v>8.8292443366097615</v>
      </c>
      <c r="AC15">
        <v>2.7920522121829232</v>
      </c>
      <c r="AD15">
        <v>30814.624731918051</v>
      </c>
      <c r="AE15">
        <v>23548.902858745449</v>
      </c>
      <c r="AF15">
        <v>22488.689344370381</v>
      </c>
      <c r="AG15">
        <v>23565.378398909092</v>
      </c>
      <c r="AH15">
        <v>17406.08704215772</v>
      </c>
      <c r="AI15">
        <v>19108.3640834</v>
      </c>
      <c r="AJ15">
        <v>25748.22766002941</v>
      </c>
      <c r="AK15">
        <v>26001.763620824571</v>
      </c>
      <c r="AL15">
        <v>19801.565483984999</v>
      </c>
      <c r="AM15">
        <v>24580.053626470599</v>
      </c>
      <c r="AN15">
        <v>23306.365685081029</v>
      </c>
      <c r="AO15">
        <v>3897.8445788710292</v>
      </c>
      <c r="AP15">
        <v>1232.606683457228</v>
      </c>
    </row>
    <row r="16" spans="1:42">
      <c r="A16" t="s">
        <v>727</v>
      </c>
      <c r="B16">
        <v>1</v>
      </c>
      <c r="C16" t="s">
        <v>28</v>
      </c>
      <c r="D16">
        <v>2.0963016713152109</v>
      </c>
      <c r="E16">
        <v>2.3172725935294118</v>
      </c>
      <c r="F16">
        <v>1.951871670457304</v>
      </c>
      <c r="G16">
        <v>1.687572112536986</v>
      </c>
      <c r="H16">
        <v>2.476708770274457</v>
      </c>
      <c r="I16">
        <v>2.094495398021333</v>
      </c>
      <c r="J16">
        <v>1.821444766732395</v>
      </c>
      <c r="K16">
        <v>1.9400431912495719</v>
      </c>
      <c r="L16">
        <v>2.416083485574736</v>
      </c>
      <c r="M16">
        <v>1.8677623544570421</v>
      </c>
      <c r="N16">
        <v>2.0669556014148451</v>
      </c>
      <c r="O16">
        <v>0.26400812064052231</v>
      </c>
      <c r="P16">
        <v>8.3486698200456205E-2</v>
      </c>
      <c r="Q16">
        <v>71</v>
      </c>
      <c r="R16">
        <v>51</v>
      </c>
      <c r="S16">
        <v>89</v>
      </c>
      <c r="T16">
        <v>73</v>
      </c>
      <c r="U16">
        <v>92</v>
      </c>
      <c r="V16">
        <v>75</v>
      </c>
      <c r="W16">
        <v>71</v>
      </c>
      <c r="X16">
        <v>70</v>
      </c>
      <c r="Y16">
        <v>76</v>
      </c>
      <c r="Z16">
        <v>71</v>
      </c>
      <c r="AA16">
        <v>73.900000000000006</v>
      </c>
      <c r="AB16">
        <v>11.189777080492309</v>
      </c>
      <c r="AC16">
        <v>3.5385182083904998</v>
      </c>
      <c r="AD16">
        <v>9491.2938610053516</v>
      </c>
      <c r="AE16">
        <v>16188.692596874511</v>
      </c>
      <c r="AF16">
        <v>11942.22856965314</v>
      </c>
      <c r="AG16">
        <v>9417.3896454078076</v>
      </c>
      <c r="AH16">
        <v>10573.90757105967</v>
      </c>
      <c r="AI16">
        <v>13987.21610479733</v>
      </c>
      <c r="AJ16">
        <v>6653.2037749859164</v>
      </c>
      <c r="AK16">
        <v>12540.38193097572</v>
      </c>
      <c r="AL16">
        <v>17478.512763881568</v>
      </c>
      <c r="AM16">
        <v>12505.55317698098</v>
      </c>
      <c r="AN16">
        <v>12077.8379995622</v>
      </c>
      <c r="AO16">
        <v>3258.9036071790051</v>
      </c>
      <c r="AP16">
        <v>1030.5558073624311</v>
      </c>
    </row>
    <row r="17" spans="1:42">
      <c r="A17" t="s">
        <v>727</v>
      </c>
      <c r="B17">
        <v>1</v>
      </c>
      <c r="C17" t="s">
        <v>76</v>
      </c>
      <c r="D17">
        <v>1.3943954959098039</v>
      </c>
      <c r="E17">
        <v>1.450282162694444</v>
      </c>
      <c r="F17">
        <v>1.41393137428875</v>
      </c>
      <c r="G17">
        <v>1.397157284138979</v>
      </c>
      <c r="H17">
        <v>1.291657511343878</v>
      </c>
      <c r="I17">
        <v>1.389472280370091</v>
      </c>
      <c r="J17">
        <v>1.7993253882139999</v>
      </c>
      <c r="K17">
        <v>1.6378670480615469</v>
      </c>
      <c r="L17">
        <v>1.3225360133942099</v>
      </c>
      <c r="M17">
        <v>1.900897588016411</v>
      </c>
      <c r="N17">
        <v>1.499752214643211</v>
      </c>
      <c r="O17">
        <v>0.2076445456833004</v>
      </c>
      <c r="P17">
        <v>6.566297080701132E-2</v>
      </c>
      <c r="Q17">
        <v>102</v>
      </c>
      <c r="R17">
        <v>99</v>
      </c>
      <c r="S17">
        <v>80</v>
      </c>
      <c r="T17">
        <v>98</v>
      </c>
      <c r="U17">
        <v>116</v>
      </c>
      <c r="V17">
        <v>110</v>
      </c>
      <c r="W17">
        <v>105</v>
      </c>
      <c r="X17">
        <v>84</v>
      </c>
      <c r="Y17">
        <v>95</v>
      </c>
      <c r="Z17">
        <v>78</v>
      </c>
      <c r="AA17">
        <v>96.7</v>
      </c>
      <c r="AB17">
        <v>12.675873846712809</v>
      </c>
      <c r="AC17">
        <v>4.0084632688572537</v>
      </c>
      <c r="AD17">
        <v>7240.0743104071507</v>
      </c>
      <c r="AE17">
        <v>7739.1995930454495</v>
      </c>
      <c r="AF17">
        <v>8367.8921501257519</v>
      </c>
      <c r="AG17">
        <v>7273.5557527393876</v>
      </c>
      <c r="AH17">
        <v>9622.4269395765514</v>
      </c>
      <c r="AI17">
        <v>5929.8156948900023</v>
      </c>
      <c r="AJ17">
        <v>9843.8205145374322</v>
      </c>
      <c r="AK17">
        <v>9891.2493620534515</v>
      </c>
      <c r="AL17">
        <v>9854.7257039424221</v>
      </c>
      <c r="AM17">
        <v>14469.057559767951</v>
      </c>
      <c r="AN17">
        <v>9023.1817581085561</v>
      </c>
      <c r="AO17">
        <v>2357.557688756915</v>
      </c>
      <c r="AP17">
        <v>745.52520117141887</v>
      </c>
    </row>
    <row r="18" spans="1:42">
      <c r="A18" t="s">
        <v>727</v>
      </c>
      <c r="B18">
        <v>1</v>
      </c>
      <c r="C18" t="s">
        <v>101</v>
      </c>
      <c r="D18">
        <v>1.9744426722199999</v>
      </c>
      <c r="E18">
        <v>2.1392122464379302</v>
      </c>
      <c r="F18">
        <v>2.0021896366749998</v>
      </c>
      <c r="G18">
        <v>2.0065948486040002</v>
      </c>
      <c r="H18">
        <v>1.940357784505556</v>
      </c>
      <c r="I18">
        <v>1.5131509399780001</v>
      </c>
      <c r="J18">
        <v>2.547207375586956</v>
      </c>
      <c r="K18">
        <v>2.6539534568700001</v>
      </c>
      <c r="L18">
        <v>2.458101762829429</v>
      </c>
      <c r="M18">
        <v>1.986617088553126</v>
      </c>
      <c r="N18">
        <v>2.122182781225999</v>
      </c>
      <c r="O18">
        <v>0.34132124929876467</v>
      </c>
      <c r="P18">
        <v>0.10793525615982461</v>
      </c>
      <c r="Q18">
        <v>20</v>
      </c>
      <c r="R18">
        <v>29</v>
      </c>
      <c r="S18">
        <v>20</v>
      </c>
      <c r="T18">
        <v>25</v>
      </c>
      <c r="U18">
        <v>18</v>
      </c>
      <c r="V18">
        <v>25</v>
      </c>
      <c r="W18">
        <v>23</v>
      </c>
      <c r="X18">
        <v>20</v>
      </c>
      <c r="Y18">
        <v>35</v>
      </c>
      <c r="Z18">
        <v>32</v>
      </c>
      <c r="AA18">
        <v>24.7</v>
      </c>
      <c r="AB18">
        <v>5.6969777562805666</v>
      </c>
      <c r="AC18">
        <v>1.8015425489162209</v>
      </c>
      <c r="AD18">
        <v>9888.6046835499983</v>
      </c>
      <c r="AE18">
        <v>9925.2165822068964</v>
      </c>
      <c r="AF18">
        <v>14009.607289</v>
      </c>
      <c r="AG18">
        <v>16719.9886162</v>
      </c>
      <c r="AH18">
        <v>10899.13106212889</v>
      </c>
      <c r="AI18">
        <v>13449.943287120001</v>
      </c>
      <c r="AJ18">
        <v>7442.6315046086966</v>
      </c>
      <c r="AK18">
        <v>12086.774778860001</v>
      </c>
      <c r="AL18">
        <v>13368.974464057141</v>
      </c>
      <c r="AM18">
        <v>10519.779372625</v>
      </c>
      <c r="AN18">
        <v>11831.065164035659</v>
      </c>
      <c r="AO18">
        <v>2644.715280334749</v>
      </c>
      <c r="AP18">
        <v>836.33240485085287</v>
      </c>
    </row>
    <row r="19" spans="1:42">
      <c r="A19" t="s">
        <v>727</v>
      </c>
      <c r="B19">
        <v>1</v>
      </c>
      <c r="C19" t="s">
        <v>20</v>
      </c>
      <c r="D19">
        <v>1.7284317999365519</v>
      </c>
      <c r="E19">
        <v>1.0722650897675441</v>
      </c>
      <c r="F19">
        <v>1.6273474865811599</v>
      </c>
      <c r="G19">
        <v>1.600062497455</v>
      </c>
      <c r="H19">
        <v>1.803426243813846</v>
      </c>
      <c r="I19">
        <v>1.719322204185455</v>
      </c>
      <c r="J19">
        <v>1.4325102569249999</v>
      </c>
      <c r="K19">
        <v>1.324595481385294</v>
      </c>
      <c r="L19">
        <v>1.6474976493838991</v>
      </c>
      <c r="M19">
        <v>1.4723627365385721</v>
      </c>
      <c r="N19">
        <v>1.542782144597233</v>
      </c>
      <c r="O19">
        <v>0.22137843606364049</v>
      </c>
      <c r="P19">
        <v>7.0006008280706425E-2</v>
      </c>
      <c r="Q19">
        <v>58</v>
      </c>
      <c r="R19">
        <v>57</v>
      </c>
      <c r="S19">
        <v>69</v>
      </c>
      <c r="T19">
        <v>60</v>
      </c>
      <c r="U19">
        <v>65</v>
      </c>
      <c r="V19">
        <v>55</v>
      </c>
      <c r="W19">
        <v>64</v>
      </c>
      <c r="X19">
        <v>68</v>
      </c>
      <c r="Y19">
        <v>59</v>
      </c>
      <c r="Z19">
        <v>70</v>
      </c>
      <c r="AA19">
        <v>62.5</v>
      </c>
      <c r="AB19">
        <v>5.4006172486732176</v>
      </c>
      <c r="AC19">
        <v>1.707825127659933</v>
      </c>
      <c r="AD19">
        <v>5730.273079065515</v>
      </c>
      <c r="AE19">
        <v>8507.0379657719295</v>
      </c>
      <c r="AF19">
        <v>7157.6300698539126</v>
      </c>
      <c r="AG19">
        <v>8684.195180386665</v>
      </c>
      <c r="AH19">
        <v>6412.7119011692293</v>
      </c>
      <c r="AI19">
        <v>9716.9829435272713</v>
      </c>
      <c r="AJ19">
        <v>4184.7080434218778</v>
      </c>
      <c r="AK19">
        <v>7288.6702490945572</v>
      </c>
      <c r="AL19">
        <v>7465.5896811269486</v>
      </c>
      <c r="AM19">
        <v>7157.5954424571437</v>
      </c>
      <c r="AN19">
        <v>7230.5394555875064</v>
      </c>
      <c r="AO19">
        <v>1570.2426966465009</v>
      </c>
      <c r="AP19">
        <v>496.55434006477822</v>
      </c>
    </row>
    <row r="20" spans="1:42">
      <c r="A20" t="s">
        <v>727</v>
      </c>
      <c r="B20">
        <v>1</v>
      </c>
      <c r="C20" t="s">
        <v>75</v>
      </c>
      <c r="D20">
        <v>0.95900667643589721</v>
      </c>
      <c r="E20">
        <v>0.68071641059487176</v>
      </c>
      <c r="F20">
        <v>0.87722843576000009</v>
      </c>
      <c r="G20">
        <v>0.7434710589879413</v>
      </c>
      <c r="H20">
        <v>0.66037801960769249</v>
      </c>
      <c r="I20">
        <v>0.79108720140272726</v>
      </c>
      <c r="J20">
        <v>0.8471881381309524</v>
      </c>
      <c r="K20">
        <v>0.70096172990673888</v>
      </c>
      <c r="L20">
        <v>0.85276184103999986</v>
      </c>
      <c r="M20">
        <v>0.69113723368303648</v>
      </c>
      <c r="N20">
        <v>0.78039367455498576</v>
      </c>
      <c r="O20">
        <v>0.1005934164019989</v>
      </c>
      <c r="P20">
        <v>3.1810431344805663E-2</v>
      </c>
      <c r="Q20">
        <v>39</v>
      </c>
      <c r="R20">
        <v>39</v>
      </c>
      <c r="S20">
        <v>30</v>
      </c>
      <c r="T20">
        <v>34</v>
      </c>
      <c r="U20">
        <v>26</v>
      </c>
      <c r="V20">
        <v>33</v>
      </c>
      <c r="W20">
        <v>42</v>
      </c>
      <c r="X20">
        <v>46</v>
      </c>
      <c r="Y20">
        <v>40</v>
      </c>
      <c r="Z20">
        <v>55</v>
      </c>
      <c r="AA20">
        <v>38.4</v>
      </c>
      <c r="AB20">
        <v>8.3159819357400941</v>
      </c>
      <c r="AC20">
        <v>2.6297443897754689</v>
      </c>
      <c r="AD20">
        <v>2940.5637024871789</v>
      </c>
      <c r="AE20">
        <v>3369.1971037758972</v>
      </c>
      <c r="AF20">
        <v>3060.4541962443341</v>
      </c>
      <c r="AG20">
        <v>2929.4863487576472</v>
      </c>
      <c r="AH20">
        <v>2701.524600132308</v>
      </c>
      <c r="AI20">
        <v>2597.5278099812131</v>
      </c>
      <c r="AJ20">
        <v>2434.6023647354759</v>
      </c>
      <c r="AK20">
        <v>3189.3496177369561</v>
      </c>
      <c r="AL20">
        <v>2666.4153160250012</v>
      </c>
      <c r="AM20">
        <v>3347.1130130756378</v>
      </c>
      <c r="AN20">
        <v>2923.6234072951652</v>
      </c>
      <c r="AO20">
        <v>321.19526729862378</v>
      </c>
      <c r="AP20">
        <v>101.57086183302491</v>
      </c>
    </row>
    <row r="21" spans="1:42">
      <c r="A21" t="s">
        <v>727</v>
      </c>
      <c r="B21">
        <v>1</v>
      </c>
      <c r="C21" t="s">
        <v>54</v>
      </c>
      <c r="D21">
        <v>0.87254655630666633</v>
      </c>
      <c r="E21">
        <v>0.96035423271374998</v>
      </c>
      <c r="F21">
        <v>0.94898834366888907</v>
      </c>
      <c r="G21">
        <v>1.0917745448502441</v>
      </c>
      <c r="H21">
        <v>0.65262459538749984</v>
      </c>
      <c r="I21">
        <v>0.89678074556666665</v>
      </c>
      <c r="J21">
        <v>0.87177853442219522</v>
      </c>
      <c r="K21">
        <v>1.0234543935232141</v>
      </c>
      <c r="L21">
        <v>1.5542369168470589</v>
      </c>
      <c r="M21">
        <v>1.330857231928571</v>
      </c>
      <c r="N21">
        <v>1.020339609521475</v>
      </c>
      <c r="O21">
        <v>0.25596521749899281</v>
      </c>
      <c r="P21">
        <v>8.0943308907720529E-2</v>
      </c>
      <c r="Q21">
        <v>45</v>
      </c>
      <c r="R21">
        <v>40</v>
      </c>
      <c r="S21">
        <v>45</v>
      </c>
      <c r="T21">
        <v>41</v>
      </c>
      <c r="U21">
        <v>40</v>
      </c>
      <c r="V21">
        <v>45</v>
      </c>
      <c r="W21">
        <v>41</v>
      </c>
      <c r="X21">
        <v>56</v>
      </c>
      <c r="Y21">
        <v>34</v>
      </c>
      <c r="Z21">
        <v>42</v>
      </c>
      <c r="AA21">
        <v>42.9</v>
      </c>
      <c r="AB21">
        <v>5.6656861896861166</v>
      </c>
      <c r="AC21">
        <v>1.791647286716892</v>
      </c>
      <c r="AD21">
        <v>3093.6848164488888</v>
      </c>
      <c r="AE21">
        <v>4782.5518576000022</v>
      </c>
      <c r="AF21">
        <v>4000.6819558111119</v>
      </c>
      <c r="AG21">
        <v>5274.4897470731712</v>
      </c>
      <c r="AH21">
        <v>3799.8655333524989</v>
      </c>
      <c r="AI21">
        <v>3438.3447918262218</v>
      </c>
      <c r="AJ21">
        <v>4772.5818191951212</v>
      </c>
      <c r="AK21">
        <v>3648.9549499499999</v>
      </c>
      <c r="AL21">
        <v>5274.4839505588234</v>
      </c>
      <c r="AM21">
        <v>3562.0464393809511</v>
      </c>
      <c r="AN21">
        <v>4164.7685861196787</v>
      </c>
      <c r="AO21">
        <v>794.31106879718004</v>
      </c>
      <c r="AP21">
        <v>251.18321480817909</v>
      </c>
    </row>
    <row r="22" spans="1:42">
      <c r="A22" t="s">
        <v>727</v>
      </c>
      <c r="B22">
        <v>1</v>
      </c>
      <c r="C22" t="s">
        <v>73</v>
      </c>
      <c r="D22">
        <v>0.41077168790000002</v>
      </c>
      <c r="E22">
        <v>0.29110546114000002</v>
      </c>
      <c r="F22">
        <v>0.29846477501250002</v>
      </c>
      <c r="G22">
        <v>0.66100311379999999</v>
      </c>
      <c r="H22">
        <v>0.62894932483333321</v>
      </c>
      <c r="I22">
        <v>0.36189079315</v>
      </c>
      <c r="J22">
        <v>0.21422729482</v>
      </c>
      <c r="K22">
        <v>0.73675537099999999</v>
      </c>
      <c r="L22">
        <v>0.54166828471818185</v>
      </c>
      <c r="M22">
        <v>0.35025743636833329</v>
      </c>
      <c r="N22">
        <v>0.44950935427423488</v>
      </c>
      <c r="O22">
        <v>0.17957490667965101</v>
      </c>
      <c r="P22">
        <v>5.6786571571988187E-2</v>
      </c>
      <c r="Q22">
        <v>6</v>
      </c>
      <c r="R22">
        <v>10</v>
      </c>
      <c r="S22">
        <v>8</v>
      </c>
      <c r="T22">
        <v>5</v>
      </c>
      <c r="U22">
        <v>6</v>
      </c>
      <c r="V22">
        <v>8</v>
      </c>
      <c r="W22">
        <v>10</v>
      </c>
      <c r="X22">
        <v>1</v>
      </c>
      <c r="Y22">
        <v>11</v>
      </c>
      <c r="Z22">
        <v>12</v>
      </c>
      <c r="AA22">
        <v>7.7</v>
      </c>
      <c r="AB22">
        <v>3.301514803843836</v>
      </c>
      <c r="AC22">
        <v>1.0440306508910551</v>
      </c>
      <c r="AD22">
        <v>2386.0757555</v>
      </c>
      <c r="AE22">
        <v>1454.263649431</v>
      </c>
      <c r="AF22">
        <v>1338.7022428749999</v>
      </c>
      <c r="AG22">
        <v>1235.3384672</v>
      </c>
      <c r="AH22">
        <v>1252.8120843500001</v>
      </c>
      <c r="AI22">
        <v>1319.89870875</v>
      </c>
      <c r="AJ22">
        <v>1757.3442803999999</v>
      </c>
      <c r="AK22">
        <v>1564.98596</v>
      </c>
      <c r="AL22">
        <v>1468.0463432818181</v>
      </c>
      <c r="AM22">
        <v>1802.654970440833</v>
      </c>
      <c r="AN22">
        <v>1558.0122462228651</v>
      </c>
      <c r="AO22">
        <v>350.59302240677772</v>
      </c>
      <c r="AP22">
        <v>110.8672482567865</v>
      </c>
    </row>
    <row r="23" spans="1:42">
      <c r="A23" t="s">
        <v>727</v>
      </c>
      <c r="B23">
        <v>1</v>
      </c>
      <c r="C23" t="s">
        <v>16</v>
      </c>
      <c r="D23">
        <v>0.39477539066666673</v>
      </c>
      <c r="F23">
        <v>0.1882629395</v>
      </c>
      <c r="H23">
        <v>0.44812011699999998</v>
      </c>
      <c r="I23">
        <v>0.83215331999999997</v>
      </c>
      <c r="J23">
        <v>0.8034261052666668</v>
      </c>
      <c r="K23">
        <v>0.24462890600000001</v>
      </c>
      <c r="L23">
        <v>0.34358723936666657</v>
      </c>
      <c r="M23">
        <v>2.5467269414999998</v>
      </c>
      <c r="N23">
        <v>0.72521011991250006</v>
      </c>
      <c r="O23">
        <v>0.77333698997235989</v>
      </c>
      <c r="P23">
        <v>0.27341591487592443</v>
      </c>
      <c r="Q23">
        <v>3</v>
      </c>
      <c r="S23">
        <v>2</v>
      </c>
      <c r="U23">
        <v>2</v>
      </c>
      <c r="V23">
        <v>1</v>
      </c>
      <c r="W23">
        <v>3</v>
      </c>
      <c r="X23">
        <v>1</v>
      </c>
      <c r="Y23">
        <v>3</v>
      </c>
      <c r="Z23">
        <v>2</v>
      </c>
      <c r="AA23">
        <v>2.125</v>
      </c>
      <c r="AB23">
        <v>0.83452296039628016</v>
      </c>
      <c r="AC23">
        <v>0.29504842217604121</v>
      </c>
      <c r="AD23">
        <v>1894.810056333333</v>
      </c>
      <c r="AF23">
        <v>1246.4360975</v>
      </c>
      <c r="AH23">
        <v>3533.1845700000008</v>
      </c>
      <c r="AI23">
        <v>2386.4558099999999</v>
      </c>
      <c r="AJ23">
        <v>4237.0770666666667</v>
      </c>
      <c r="AK23">
        <v>871.31445299999996</v>
      </c>
      <c r="AL23">
        <v>3371.6232100000002</v>
      </c>
      <c r="AM23">
        <v>2946.0561418299999</v>
      </c>
      <c r="AN23">
        <v>2560.8696756662512</v>
      </c>
      <c r="AO23">
        <v>1172.1253878215271</v>
      </c>
      <c r="AP23">
        <v>414.40890506475682</v>
      </c>
    </row>
    <row r="24" spans="1:42">
      <c r="A24" t="s">
        <v>727</v>
      </c>
      <c r="B24">
        <v>1</v>
      </c>
      <c r="C24" t="s">
        <v>8</v>
      </c>
      <c r="D24">
        <v>0.17369079600000001</v>
      </c>
      <c r="E24">
        <v>0.59027099599999999</v>
      </c>
      <c r="F24">
        <v>0.3883857725</v>
      </c>
      <c r="G24">
        <v>0.18816375734999999</v>
      </c>
      <c r="H24">
        <v>0.341796875</v>
      </c>
      <c r="L24">
        <v>0.28227233899999998</v>
      </c>
      <c r="M24">
        <v>6.0574531600000002E-2</v>
      </c>
      <c r="N24">
        <v>0.28930786677857151</v>
      </c>
      <c r="O24">
        <v>0.1727793427744955</v>
      </c>
      <c r="P24">
        <v>6.5304453238642812E-2</v>
      </c>
      <c r="Q24">
        <v>1</v>
      </c>
      <c r="R24">
        <v>1</v>
      </c>
      <c r="S24">
        <v>2</v>
      </c>
      <c r="T24">
        <v>2</v>
      </c>
      <c r="U24">
        <v>1</v>
      </c>
      <c r="Y24">
        <v>1</v>
      </c>
      <c r="Z24">
        <v>1</v>
      </c>
      <c r="AA24">
        <v>1.285714285714286</v>
      </c>
      <c r="AB24">
        <v>0.4879500364742666</v>
      </c>
      <c r="AC24">
        <v>0.18442777839082941</v>
      </c>
      <c r="AD24">
        <v>325.63784800000002</v>
      </c>
      <c r="AE24">
        <v>361.265198</v>
      </c>
      <c r="AF24">
        <v>239.709034</v>
      </c>
      <c r="AG24">
        <v>458.87969950000002</v>
      </c>
      <c r="AH24">
        <v>440.07061800000002</v>
      </c>
      <c r="AL24">
        <v>175.97711200000001</v>
      </c>
      <c r="AM24">
        <v>39.290702799999998</v>
      </c>
      <c r="AN24">
        <v>291.54717318571431</v>
      </c>
      <c r="AO24">
        <v>150.42114417178189</v>
      </c>
      <c r="AP24">
        <v>56.853848486332552</v>
      </c>
    </row>
    <row r="25" spans="1:42">
      <c r="A25" t="s">
        <v>728</v>
      </c>
      <c r="B25">
        <v>2</v>
      </c>
      <c r="C25" t="s">
        <v>159</v>
      </c>
      <c r="D25">
        <v>3.7414487992089702</v>
      </c>
      <c r="E25">
        <v>3.758738506511321</v>
      </c>
      <c r="F25">
        <v>3.336371433880998</v>
      </c>
      <c r="G25">
        <v>3.2361121885465942</v>
      </c>
      <c r="H25">
        <v>3.459241539167341</v>
      </c>
      <c r="I25">
        <v>3.5783520030439568</v>
      </c>
      <c r="J25">
        <v>3.6251112317977769</v>
      </c>
      <c r="K25">
        <v>3.7827296097636469</v>
      </c>
      <c r="L25">
        <v>3.2276965757214691</v>
      </c>
      <c r="M25">
        <v>3.3467362711396822</v>
      </c>
      <c r="N25">
        <v>3.5092538158781759</v>
      </c>
      <c r="O25">
        <v>0.21649376627397449</v>
      </c>
      <c r="P25">
        <v>6.8461340065390397E-2</v>
      </c>
      <c r="Q25">
        <v>175</v>
      </c>
      <c r="R25">
        <v>189</v>
      </c>
      <c r="S25">
        <v>200</v>
      </c>
      <c r="T25">
        <v>191</v>
      </c>
      <c r="U25">
        <v>173</v>
      </c>
      <c r="V25">
        <v>182</v>
      </c>
      <c r="W25">
        <v>180</v>
      </c>
      <c r="X25">
        <v>192</v>
      </c>
      <c r="Y25">
        <v>204</v>
      </c>
      <c r="Z25">
        <v>189</v>
      </c>
      <c r="AA25">
        <v>187.5</v>
      </c>
      <c r="AB25">
        <v>10.102254973794491</v>
      </c>
      <c r="AC25">
        <v>3.1946135220955219</v>
      </c>
      <c r="AD25">
        <v>20987.946530557161</v>
      </c>
      <c r="AE25">
        <v>16210.037930878039</v>
      </c>
      <c r="AF25">
        <v>19329.31495463357</v>
      </c>
      <c r="AG25">
        <v>20285.627582310859</v>
      </c>
      <c r="AH25">
        <v>21249.58996424641</v>
      </c>
      <c r="AI25">
        <v>23453.76586989588</v>
      </c>
      <c r="AJ25">
        <v>23193.691355836101</v>
      </c>
      <c r="AK25">
        <v>21562.039713330039</v>
      </c>
      <c r="AL25">
        <v>18520.591796040149</v>
      </c>
      <c r="AM25">
        <v>19018.811575808038</v>
      </c>
      <c r="AN25">
        <v>20381.141727353621</v>
      </c>
      <c r="AO25">
        <v>2203.5211185245839</v>
      </c>
      <c r="AP25">
        <v>696.81456068195314</v>
      </c>
    </row>
    <row r="26" spans="1:42">
      <c r="A26" t="s">
        <v>728</v>
      </c>
      <c r="B26">
        <v>2</v>
      </c>
      <c r="C26" t="s">
        <v>28</v>
      </c>
      <c r="D26">
        <v>1.6717987710044679</v>
      </c>
      <c r="E26">
        <v>1.7455608366338231</v>
      </c>
      <c r="F26">
        <v>1.9956511015847049</v>
      </c>
      <c r="G26">
        <v>1.7581950509036</v>
      </c>
      <c r="H26">
        <v>2.4659971343597311</v>
      </c>
      <c r="I26">
        <v>2.105795690839551</v>
      </c>
      <c r="J26">
        <v>1.800743222907631</v>
      </c>
      <c r="K26">
        <v>1.723330705647059</v>
      </c>
      <c r="L26">
        <v>2.3261528016407418</v>
      </c>
      <c r="M26">
        <v>1.848830789390697</v>
      </c>
      <c r="N26">
        <v>1.9442056104912011</v>
      </c>
      <c r="O26">
        <v>0.2735845880219045</v>
      </c>
      <c r="P26">
        <v>8.6515043086803828E-2</v>
      </c>
      <c r="Q26">
        <v>94</v>
      </c>
      <c r="R26">
        <v>68</v>
      </c>
      <c r="S26">
        <v>85</v>
      </c>
      <c r="T26">
        <v>75</v>
      </c>
      <c r="U26">
        <v>89</v>
      </c>
      <c r="V26">
        <v>89</v>
      </c>
      <c r="W26">
        <v>76</v>
      </c>
      <c r="X26">
        <v>85</v>
      </c>
      <c r="Y26">
        <v>81</v>
      </c>
      <c r="Z26">
        <v>86</v>
      </c>
      <c r="AA26">
        <v>82.8</v>
      </c>
      <c r="AB26">
        <v>7.8287220469811594</v>
      </c>
      <c r="AC26">
        <v>2.4756592836836182</v>
      </c>
      <c r="AD26">
        <v>9159.516154251276</v>
      </c>
      <c r="AE26">
        <v>10572.57582348808</v>
      </c>
      <c r="AF26">
        <v>11414.72237002518</v>
      </c>
      <c r="AG26">
        <v>8194.37286624027</v>
      </c>
      <c r="AH26">
        <v>14507.16986764596</v>
      </c>
      <c r="AI26">
        <v>14650.74585556999</v>
      </c>
      <c r="AJ26">
        <v>9819.4313648052685</v>
      </c>
      <c r="AK26">
        <v>10827.860301635061</v>
      </c>
      <c r="AL26">
        <v>12221.699330718269</v>
      </c>
      <c r="AM26">
        <v>10343.497814759879</v>
      </c>
      <c r="AN26">
        <v>11171.159174913921</v>
      </c>
      <c r="AO26">
        <v>2115.9647228206009</v>
      </c>
      <c r="AP26">
        <v>669.12679726799649</v>
      </c>
    </row>
    <row r="27" spans="1:42">
      <c r="A27" t="s">
        <v>728</v>
      </c>
      <c r="B27">
        <v>2</v>
      </c>
      <c r="C27" t="s">
        <v>36</v>
      </c>
      <c r="D27">
        <v>3.5416363919317471</v>
      </c>
      <c r="E27">
        <v>3.4451355613161301</v>
      </c>
      <c r="F27">
        <v>3.1240389747545452</v>
      </c>
      <c r="G27">
        <v>3.29566785912963</v>
      </c>
      <c r="H27">
        <v>2.9295212964446158</v>
      </c>
      <c r="I27">
        <v>2.6047695310740751</v>
      </c>
      <c r="J27">
        <v>2.651835605873015</v>
      </c>
      <c r="K27">
        <v>2.8100244546711859</v>
      </c>
      <c r="L27">
        <v>2.894577026481818</v>
      </c>
      <c r="M27">
        <v>2.8530894313258619</v>
      </c>
      <c r="N27">
        <v>3.0150296133002632</v>
      </c>
      <c r="O27">
        <v>0.3237355143650083</v>
      </c>
      <c r="P27">
        <v>0.1023741584879585</v>
      </c>
      <c r="Q27">
        <v>63</v>
      </c>
      <c r="R27">
        <v>62</v>
      </c>
      <c r="S27">
        <v>55</v>
      </c>
      <c r="T27">
        <v>54</v>
      </c>
      <c r="U27">
        <v>65</v>
      </c>
      <c r="V27">
        <v>54</v>
      </c>
      <c r="W27">
        <v>63</v>
      </c>
      <c r="X27">
        <v>59</v>
      </c>
      <c r="Y27">
        <v>44</v>
      </c>
      <c r="Z27">
        <v>58</v>
      </c>
      <c r="AA27">
        <v>57.7</v>
      </c>
      <c r="AB27">
        <v>6.2547759529996121</v>
      </c>
      <c r="AC27">
        <v>1.9779338265529061</v>
      </c>
      <c r="AD27">
        <v>26801.611114460298</v>
      </c>
      <c r="AE27">
        <v>24616.65171634774</v>
      </c>
      <c r="AF27">
        <v>23012.148611272722</v>
      </c>
      <c r="AG27">
        <v>25655.645371981482</v>
      </c>
      <c r="AH27">
        <v>19189.59840000001</v>
      </c>
      <c r="AI27">
        <v>20549.238968148162</v>
      </c>
      <c r="AJ27">
        <v>20615.93147004761</v>
      </c>
      <c r="AK27">
        <v>20729.08596759323</v>
      </c>
      <c r="AL27">
        <v>20967.29874806818</v>
      </c>
      <c r="AM27">
        <v>23258.24842527587</v>
      </c>
      <c r="AN27">
        <v>22539.545879319521</v>
      </c>
      <c r="AO27">
        <v>2529.0099009275132</v>
      </c>
      <c r="AP27">
        <v>799.74315120477206</v>
      </c>
    </row>
    <row r="28" spans="1:42">
      <c r="A28" t="s">
        <v>728</v>
      </c>
      <c r="B28">
        <v>2</v>
      </c>
      <c r="C28" t="s">
        <v>20</v>
      </c>
      <c r="D28">
        <v>1.3557782857214291</v>
      </c>
      <c r="E28">
        <v>1.031582536312069</v>
      </c>
      <c r="F28">
        <v>1.3197253913036591</v>
      </c>
      <c r="G28">
        <v>1.712142943976785</v>
      </c>
      <c r="H28">
        <v>1.593048847811267</v>
      </c>
      <c r="I28">
        <v>1.9964898274696441</v>
      </c>
      <c r="J28">
        <v>1.306300646560588</v>
      </c>
      <c r="K28">
        <v>1.3240348518324681</v>
      </c>
      <c r="L28">
        <v>1.6260091953762501</v>
      </c>
      <c r="M28">
        <v>1.3943756103057141</v>
      </c>
      <c r="N28">
        <v>1.4659488136669869</v>
      </c>
      <c r="O28">
        <v>0.2701443631016065</v>
      </c>
      <c r="P28">
        <v>8.5427148445662529E-2</v>
      </c>
      <c r="Q28">
        <v>70</v>
      </c>
      <c r="R28">
        <v>58</v>
      </c>
      <c r="S28">
        <v>82</v>
      </c>
      <c r="T28">
        <v>56</v>
      </c>
      <c r="U28">
        <v>71</v>
      </c>
      <c r="V28">
        <v>56</v>
      </c>
      <c r="W28">
        <v>68</v>
      </c>
      <c r="X28">
        <v>77</v>
      </c>
      <c r="Y28">
        <v>64</v>
      </c>
      <c r="Z28">
        <v>70</v>
      </c>
      <c r="AA28">
        <v>67.2</v>
      </c>
      <c r="AB28">
        <v>8.7660963059074621</v>
      </c>
      <c r="AC28">
        <v>2.7720830515055721</v>
      </c>
      <c r="AD28">
        <v>6820.5459014242842</v>
      </c>
      <c r="AE28">
        <v>6049.081837499999</v>
      </c>
      <c r="AF28">
        <v>6107.2432527178062</v>
      </c>
      <c r="AG28">
        <v>8257.2328390357143</v>
      </c>
      <c r="AH28">
        <v>8011.8879031591614</v>
      </c>
      <c r="AI28">
        <v>6834.6664956942868</v>
      </c>
      <c r="AJ28">
        <v>7544.1720933479419</v>
      </c>
      <c r="AK28">
        <v>6145.3185698428551</v>
      </c>
      <c r="AL28">
        <v>7848.9698666665636</v>
      </c>
      <c r="AM28">
        <v>6786.9323940428567</v>
      </c>
      <c r="AN28">
        <v>7040.6051153431472</v>
      </c>
      <c r="AO28">
        <v>826.07599478037878</v>
      </c>
      <c r="AP28">
        <v>261.22816638953623</v>
      </c>
    </row>
    <row r="29" spans="1:42">
      <c r="A29" t="s">
        <v>728</v>
      </c>
      <c r="B29">
        <v>2</v>
      </c>
      <c r="C29" t="s">
        <v>76</v>
      </c>
      <c r="D29">
        <v>1.358273548348544</v>
      </c>
      <c r="E29">
        <v>1.5881755303931571</v>
      </c>
      <c r="F29">
        <v>1.526710602511461</v>
      </c>
      <c r="G29">
        <v>1.279708337370542</v>
      </c>
      <c r="H29">
        <v>1.452380057750901</v>
      </c>
      <c r="I29">
        <v>1.1531333456784001</v>
      </c>
      <c r="J29">
        <v>1.727155876414286</v>
      </c>
      <c r="K29">
        <v>1.257842992282354</v>
      </c>
      <c r="L29">
        <v>1.554848956005048</v>
      </c>
      <c r="M29">
        <v>1.547799240502</v>
      </c>
      <c r="N29">
        <v>1.444602848725669</v>
      </c>
      <c r="O29">
        <v>0.1778050927901669</v>
      </c>
      <c r="P29">
        <v>5.6226907279451052E-2</v>
      </c>
      <c r="Q29">
        <v>103</v>
      </c>
      <c r="R29">
        <v>95</v>
      </c>
      <c r="S29">
        <v>89</v>
      </c>
      <c r="T29">
        <v>129</v>
      </c>
      <c r="U29">
        <v>122</v>
      </c>
      <c r="V29">
        <v>125</v>
      </c>
      <c r="W29">
        <v>105</v>
      </c>
      <c r="X29">
        <v>119</v>
      </c>
      <c r="Y29">
        <v>103</v>
      </c>
      <c r="Z29">
        <v>100</v>
      </c>
      <c r="AA29">
        <v>109</v>
      </c>
      <c r="AB29">
        <v>13.70320319406297</v>
      </c>
      <c r="AC29">
        <v>4.333333333333333</v>
      </c>
      <c r="AD29">
        <v>7187.0739725581507</v>
      </c>
      <c r="AE29">
        <v>11106.22866630759</v>
      </c>
      <c r="AF29">
        <v>6850.8653992591044</v>
      </c>
      <c r="AG29">
        <v>7752.3782404144167</v>
      </c>
      <c r="AH29">
        <v>6310.9307081634424</v>
      </c>
      <c r="AI29">
        <v>6388.4611144721566</v>
      </c>
      <c r="AJ29">
        <v>10298.63879771525</v>
      </c>
      <c r="AK29">
        <v>6719.9157076210086</v>
      </c>
      <c r="AL29">
        <v>7646.9950234764055</v>
      </c>
      <c r="AM29">
        <v>10812.519541207501</v>
      </c>
      <c r="AN29">
        <v>8107.4007171195026</v>
      </c>
      <c r="AO29">
        <v>1885.123940305637</v>
      </c>
      <c r="AP29">
        <v>596.12853230771032</v>
      </c>
    </row>
    <row r="30" spans="1:42">
      <c r="A30" t="s">
        <v>728</v>
      </c>
      <c r="B30">
        <v>2</v>
      </c>
      <c r="C30" t="s">
        <v>101</v>
      </c>
      <c r="D30">
        <v>1.9472025093495451</v>
      </c>
      <c r="E30">
        <v>2.166928199277419</v>
      </c>
      <c r="F30">
        <v>1.440518696854167</v>
      </c>
      <c r="G30">
        <v>2.0454824922074071</v>
      </c>
      <c r="H30">
        <v>1.3010021385714281</v>
      </c>
      <c r="I30">
        <v>1.511029052986667</v>
      </c>
      <c r="J30">
        <v>2.6563579437666678</v>
      </c>
      <c r="K30">
        <v>1.876840273929167</v>
      </c>
      <c r="L30">
        <v>1.192214593705488</v>
      </c>
      <c r="M30">
        <v>2.298891507492308</v>
      </c>
      <c r="N30">
        <v>1.843646740814026</v>
      </c>
      <c r="O30">
        <v>0.4733797194957739</v>
      </c>
      <c r="P30">
        <v>0.14969581117382591</v>
      </c>
      <c r="Q30">
        <v>22</v>
      </c>
      <c r="R30">
        <v>31</v>
      </c>
      <c r="S30">
        <v>24</v>
      </c>
      <c r="T30">
        <v>27</v>
      </c>
      <c r="U30">
        <v>21</v>
      </c>
      <c r="V30">
        <v>30</v>
      </c>
      <c r="W30">
        <v>27</v>
      </c>
      <c r="X30">
        <v>24</v>
      </c>
      <c r="Y30">
        <v>41</v>
      </c>
      <c r="Z30">
        <v>26</v>
      </c>
      <c r="AA30">
        <v>27.3</v>
      </c>
      <c r="AB30">
        <v>5.7744648621707322</v>
      </c>
      <c r="AC30">
        <v>1.826046123306978</v>
      </c>
      <c r="AD30">
        <v>9444.1407065454514</v>
      </c>
      <c r="AE30">
        <v>10802.68094532258</v>
      </c>
      <c r="AF30">
        <v>12289.30526495833</v>
      </c>
      <c r="AG30">
        <v>9022.9178670370366</v>
      </c>
      <c r="AH30">
        <v>7824.0083134285705</v>
      </c>
      <c r="AI30">
        <v>7985.9791190666656</v>
      </c>
      <c r="AJ30">
        <v>10029.740130407399</v>
      </c>
      <c r="AK30">
        <v>14028.115069375001</v>
      </c>
      <c r="AL30">
        <v>8943.1656577317044</v>
      </c>
      <c r="AM30">
        <v>8763.1912885769234</v>
      </c>
      <c r="AN30">
        <v>9913.3244362449659</v>
      </c>
      <c r="AO30">
        <v>1964.636461799777</v>
      </c>
      <c r="AP30">
        <v>621.27259935016821</v>
      </c>
    </row>
    <row r="31" spans="1:42">
      <c r="A31" t="s">
        <v>728</v>
      </c>
      <c r="B31">
        <v>2</v>
      </c>
      <c r="C31" t="s">
        <v>54</v>
      </c>
      <c r="D31">
        <v>1.0405226487979491</v>
      </c>
      <c r="E31">
        <v>1.1082468897568181</v>
      </c>
      <c r="F31">
        <v>1.0905523859264701</v>
      </c>
      <c r="G31">
        <v>1.1469733657255821</v>
      </c>
      <c r="H31">
        <v>0.74340671036652173</v>
      </c>
      <c r="I31">
        <v>0.88589616287522754</v>
      </c>
      <c r="J31">
        <v>0.89350272505675676</v>
      </c>
      <c r="K31">
        <v>1.070299101829268</v>
      </c>
      <c r="L31">
        <v>0.74360379289318179</v>
      </c>
      <c r="M31">
        <v>1.1394036890000001</v>
      </c>
      <c r="N31">
        <v>0.98624074722277755</v>
      </c>
      <c r="O31">
        <v>0.15690869511097849</v>
      </c>
      <c r="P31">
        <v>4.9618886123561863E-2</v>
      </c>
      <c r="Q31">
        <v>39</v>
      </c>
      <c r="R31">
        <v>44</v>
      </c>
      <c r="S31">
        <v>34</v>
      </c>
      <c r="T31">
        <v>43</v>
      </c>
      <c r="U31">
        <v>46</v>
      </c>
      <c r="V31">
        <v>44</v>
      </c>
      <c r="W31">
        <v>37</v>
      </c>
      <c r="X31">
        <v>41</v>
      </c>
      <c r="Y31">
        <v>44</v>
      </c>
      <c r="Z31">
        <v>50</v>
      </c>
      <c r="AA31">
        <v>42.2</v>
      </c>
      <c r="AB31">
        <v>4.6139883927995404</v>
      </c>
      <c r="AC31">
        <v>1.4590712418826191</v>
      </c>
      <c r="AD31">
        <v>3414.3343443589738</v>
      </c>
      <c r="AE31">
        <v>4752.4740587954566</v>
      </c>
      <c r="AF31">
        <v>4581.7608236470578</v>
      </c>
      <c r="AG31">
        <v>4138.7476658604637</v>
      </c>
      <c r="AH31">
        <v>3051.2599116521728</v>
      </c>
      <c r="AI31">
        <v>3377.9542873181822</v>
      </c>
      <c r="AJ31">
        <v>3517.973437351352</v>
      </c>
      <c r="AK31">
        <v>5215.0729502926833</v>
      </c>
      <c r="AL31">
        <v>3767.4227737045439</v>
      </c>
      <c r="AM31">
        <v>3938.7899394532001</v>
      </c>
      <c r="AN31">
        <v>3975.5790192434079</v>
      </c>
      <c r="AO31">
        <v>692.3866566127125</v>
      </c>
      <c r="AP31">
        <v>218.95188564050559</v>
      </c>
    </row>
    <row r="32" spans="1:42">
      <c r="A32" t="s">
        <v>728</v>
      </c>
      <c r="B32">
        <v>2</v>
      </c>
      <c r="C32" t="s">
        <v>16</v>
      </c>
      <c r="D32">
        <v>1.60253906</v>
      </c>
      <c r="F32">
        <v>0.91382598650000002</v>
      </c>
      <c r="G32">
        <v>0.100440075</v>
      </c>
      <c r="H32">
        <v>0.1629638672</v>
      </c>
      <c r="I32">
        <v>9.6822102800000004E-2</v>
      </c>
      <c r="J32">
        <v>1.0579910260000001</v>
      </c>
      <c r="K32">
        <v>0.18347167980000001</v>
      </c>
      <c r="L32">
        <v>0.2535400391</v>
      </c>
      <c r="M32">
        <v>2.44140625E-3</v>
      </c>
      <c r="N32">
        <v>0.48600391585000002</v>
      </c>
      <c r="O32">
        <v>0.56355195490083787</v>
      </c>
      <c r="P32">
        <v>0.18785065163361259</v>
      </c>
      <c r="Q32">
        <v>1</v>
      </c>
      <c r="S32">
        <v>2</v>
      </c>
      <c r="T32">
        <v>3</v>
      </c>
      <c r="U32">
        <v>2</v>
      </c>
      <c r="V32">
        <v>3</v>
      </c>
      <c r="W32">
        <v>2</v>
      </c>
      <c r="X32">
        <v>2</v>
      </c>
      <c r="Y32">
        <v>2</v>
      </c>
      <c r="Z32">
        <v>1</v>
      </c>
      <c r="AA32">
        <v>2</v>
      </c>
      <c r="AB32">
        <v>0.70710678118654757</v>
      </c>
      <c r="AC32">
        <v>0.23570226039551589</v>
      </c>
      <c r="AD32">
        <v>11637.737300000001</v>
      </c>
      <c r="AF32">
        <v>1094.0435184999999</v>
      </c>
      <c r="AG32">
        <v>1573.113727496667</v>
      </c>
      <c r="AH32">
        <v>2002.8141499999999</v>
      </c>
      <c r="AI32">
        <v>1322.3187266666671</v>
      </c>
      <c r="AJ32">
        <v>3523.853791</v>
      </c>
      <c r="AK32">
        <v>871.13223300000004</v>
      </c>
      <c r="AL32">
        <v>2362.0415000000012</v>
      </c>
      <c r="AM32">
        <v>4125.3686500000003</v>
      </c>
      <c r="AN32">
        <v>3168.0470662959251</v>
      </c>
      <c r="AO32">
        <v>3359.9472157982059</v>
      </c>
      <c r="AP32">
        <v>1119.982405266069</v>
      </c>
    </row>
    <row r="33" spans="1:42">
      <c r="A33" t="s">
        <v>728</v>
      </c>
      <c r="B33">
        <v>2</v>
      </c>
      <c r="C33" t="s">
        <v>8</v>
      </c>
      <c r="D33">
        <v>6.58493042E-2</v>
      </c>
      <c r="E33">
        <v>0.42922973650000001</v>
      </c>
      <c r="F33">
        <v>0.39612579299999989</v>
      </c>
      <c r="G33">
        <v>1.4694213899999999E-2</v>
      </c>
      <c r="H33">
        <v>0.298828125</v>
      </c>
      <c r="I33">
        <v>0.13749694800000001</v>
      </c>
      <c r="J33">
        <v>9.2346191399999999E-2</v>
      </c>
      <c r="K33">
        <v>0.11657714800000001</v>
      </c>
      <c r="L33">
        <v>0.23324585</v>
      </c>
      <c r="M33">
        <v>1.8463134800000001E-3</v>
      </c>
      <c r="N33">
        <v>0.17862396234799999</v>
      </c>
      <c r="O33">
        <v>0.15324976238169821</v>
      </c>
      <c r="P33">
        <v>4.8461830000575683E-2</v>
      </c>
      <c r="Q33">
        <v>2</v>
      </c>
      <c r="R33">
        <v>2</v>
      </c>
      <c r="S33">
        <v>1</v>
      </c>
      <c r="T33">
        <v>1</v>
      </c>
      <c r="U33">
        <v>2</v>
      </c>
      <c r="V33">
        <v>1</v>
      </c>
      <c r="W33">
        <v>1</v>
      </c>
      <c r="X33">
        <v>1</v>
      </c>
      <c r="Y33">
        <v>1</v>
      </c>
      <c r="Z33">
        <v>1</v>
      </c>
      <c r="AA33">
        <v>1.3</v>
      </c>
      <c r="AB33">
        <v>0.48304589153964789</v>
      </c>
      <c r="AC33">
        <v>0.15275252316519461</v>
      </c>
      <c r="AD33">
        <v>462.21955850000001</v>
      </c>
      <c r="AE33">
        <v>427.28182950000001</v>
      </c>
      <c r="AF33">
        <v>136.73817399999999</v>
      </c>
      <c r="AG33">
        <v>225.43171699999999</v>
      </c>
      <c r="AH33">
        <v>391.95547499999998</v>
      </c>
      <c r="AI33">
        <v>312.31726099999997</v>
      </c>
      <c r="AJ33">
        <v>247.36360199999999</v>
      </c>
      <c r="AK33">
        <v>190.93704199999999</v>
      </c>
      <c r="AL33">
        <v>391.87292500000001</v>
      </c>
      <c r="AM33">
        <v>255.272964</v>
      </c>
      <c r="AN33">
        <v>304.13905480000011</v>
      </c>
      <c r="AO33">
        <v>109.6830635125047</v>
      </c>
      <c r="AP33">
        <v>34.684830144442287</v>
      </c>
    </row>
    <row r="34" spans="1:42">
      <c r="A34" t="s">
        <v>728</v>
      </c>
      <c r="B34">
        <v>2</v>
      </c>
      <c r="C34" t="s">
        <v>73</v>
      </c>
      <c r="D34">
        <v>0.7700462343333333</v>
      </c>
      <c r="E34">
        <v>0.27161767752222221</v>
      </c>
      <c r="F34">
        <v>0.36142938775454542</v>
      </c>
      <c r="G34">
        <v>0.62084484090000003</v>
      </c>
      <c r="H34">
        <v>0.45813119475000003</v>
      </c>
      <c r="I34">
        <v>0.42688941980862488</v>
      </c>
      <c r="J34">
        <v>0.2485702037625</v>
      </c>
      <c r="K34">
        <v>0.40392957400000001</v>
      </c>
      <c r="L34">
        <v>0.29543349337235297</v>
      </c>
      <c r="M34">
        <v>0.36763082195000002</v>
      </c>
      <c r="N34">
        <v>0.4224522848153579</v>
      </c>
      <c r="O34">
        <v>0.1625033130099561</v>
      </c>
      <c r="P34">
        <v>5.1388059643473372E-2</v>
      </c>
      <c r="Q34">
        <v>6</v>
      </c>
      <c r="R34">
        <v>9</v>
      </c>
      <c r="S34">
        <v>11</v>
      </c>
      <c r="T34">
        <v>8</v>
      </c>
      <c r="U34">
        <v>8</v>
      </c>
      <c r="V34">
        <v>8</v>
      </c>
      <c r="W34">
        <v>8</v>
      </c>
      <c r="X34">
        <v>7</v>
      </c>
      <c r="Y34">
        <v>17</v>
      </c>
      <c r="Z34">
        <v>14</v>
      </c>
      <c r="AA34">
        <v>9.6</v>
      </c>
      <c r="AB34">
        <v>3.4383458555273672</v>
      </c>
      <c r="AC34">
        <v>1.0873004286866721</v>
      </c>
      <c r="AD34">
        <v>869.13883514999998</v>
      </c>
      <c r="AE34">
        <v>1467.221007844445</v>
      </c>
      <c r="AF34">
        <v>1632.357804454545</v>
      </c>
      <c r="AG34">
        <v>756.00607158750017</v>
      </c>
      <c r="AH34">
        <v>705.41009214999997</v>
      </c>
      <c r="AI34">
        <v>1486.6037361250001</v>
      </c>
      <c r="AJ34">
        <v>1317.0791974374999</v>
      </c>
      <c r="AK34">
        <v>737.79436314285726</v>
      </c>
      <c r="AL34">
        <v>1404.288234511765</v>
      </c>
      <c r="AM34">
        <v>1756.2693428571431</v>
      </c>
      <c r="AN34">
        <v>1213.2168685260749</v>
      </c>
      <c r="AO34">
        <v>403.93411634524438</v>
      </c>
      <c r="AP34">
        <v>127.73518322984209</v>
      </c>
    </row>
    <row r="35" spans="1:42">
      <c r="A35" t="s">
        <v>729</v>
      </c>
      <c r="B35">
        <v>3</v>
      </c>
      <c r="C35" t="s">
        <v>159</v>
      </c>
      <c r="D35">
        <v>3.2296919261604642</v>
      </c>
      <c r="E35">
        <v>3.750237238253781</v>
      </c>
      <c r="F35">
        <v>3.1076564367869399</v>
      </c>
      <c r="G35">
        <v>3.122849945944437</v>
      </c>
      <c r="H35">
        <v>3.5893471948938629</v>
      </c>
      <c r="I35">
        <v>3.509207877581181</v>
      </c>
      <c r="J35">
        <v>2.8668842272728821</v>
      </c>
      <c r="K35">
        <v>3.4470843434279081</v>
      </c>
      <c r="L35">
        <v>3.615776320741984</v>
      </c>
      <c r="M35">
        <v>3.8530189997932349</v>
      </c>
      <c r="N35">
        <v>3.4091754510856682</v>
      </c>
      <c r="O35">
        <v>0.31606956046915169</v>
      </c>
      <c r="P35">
        <v>9.9949971013083727E-2</v>
      </c>
      <c r="Q35">
        <v>172</v>
      </c>
      <c r="R35">
        <v>193</v>
      </c>
      <c r="S35">
        <v>183</v>
      </c>
      <c r="T35">
        <v>187</v>
      </c>
      <c r="U35">
        <v>176</v>
      </c>
      <c r="V35">
        <v>178</v>
      </c>
      <c r="W35">
        <v>177</v>
      </c>
      <c r="X35">
        <v>172</v>
      </c>
      <c r="Y35">
        <v>131</v>
      </c>
      <c r="Z35">
        <v>170</v>
      </c>
      <c r="AA35">
        <v>173.9</v>
      </c>
      <c r="AB35">
        <v>16.709611339319391</v>
      </c>
      <c r="AC35">
        <v>5.2840430648425922</v>
      </c>
      <c r="AD35">
        <v>21392.716300552322</v>
      </c>
      <c r="AE35">
        <v>19790.836286036669</v>
      </c>
      <c r="AF35">
        <v>18394.085155910281</v>
      </c>
      <c r="AG35">
        <v>18380.251015140591</v>
      </c>
      <c r="AH35">
        <v>20917.368700232772</v>
      </c>
      <c r="AI35">
        <v>21700.663929071408</v>
      </c>
      <c r="AJ35">
        <v>22099.882514556029</v>
      </c>
      <c r="AK35">
        <v>19928.061015580759</v>
      </c>
      <c r="AL35">
        <v>22094.834120361509</v>
      </c>
      <c r="AM35">
        <v>19056.994295126409</v>
      </c>
      <c r="AN35">
        <v>20375.569333256881</v>
      </c>
      <c r="AO35">
        <v>1460.6516372320291</v>
      </c>
      <c r="AP35">
        <v>461.89860417072128</v>
      </c>
    </row>
    <row r="36" spans="1:42">
      <c r="A36" t="s">
        <v>729</v>
      </c>
      <c r="B36">
        <v>3</v>
      </c>
      <c r="C36" t="s">
        <v>36</v>
      </c>
      <c r="D36">
        <v>3.2786680682687499</v>
      </c>
      <c r="E36">
        <v>3.170172442538596</v>
      </c>
      <c r="F36">
        <v>3.0291646332754389</v>
      </c>
      <c r="G36">
        <v>4.4356822601454544</v>
      </c>
      <c r="H36">
        <v>2.481705582114754</v>
      </c>
      <c r="I36">
        <v>2.8375219227959181</v>
      </c>
      <c r="J36">
        <v>3.453192995424561</v>
      </c>
      <c r="K36">
        <v>3.1238980377127268</v>
      </c>
      <c r="L36">
        <v>2.1165393895033899</v>
      </c>
      <c r="M36">
        <v>2.874619214343284</v>
      </c>
      <c r="N36">
        <v>3.0801164546122868</v>
      </c>
      <c r="O36">
        <v>0.6161212049905479</v>
      </c>
      <c r="P36">
        <v>0.19483463224976319</v>
      </c>
      <c r="Q36">
        <v>64</v>
      </c>
      <c r="R36">
        <v>57</v>
      </c>
      <c r="S36">
        <v>57</v>
      </c>
      <c r="T36">
        <v>55</v>
      </c>
      <c r="U36">
        <v>61</v>
      </c>
      <c r="V36">
        <v>49</v>
      </c>
      <c r="W36">
        <v>57</v>
      </c>
      <c r="X36">
        <v>55</v>
      </c>
      <c r="Y36">
        <v>59</v>
      </c>
      <c r="Z36">
        <v>67</v>
      </c>
      <c r="AA36">
        <v>58.1</v>
      </c>
      <c r="AB36">
        <v>5.0431471655438864</v>
      </c>
      <c r="AC36">
        <v>1.594783161854092</v>
      </c>
      <c r="AD36">
        <v>24836.644025026879</v>
      </c>
      <c r="AE36">
        <v>25549.24809084212</v>
      </c>
      <c r="AF36">
        <v>19894.72672233334</v>
      </c>
      <c r="AG36">
        <v>25100.51525454544</v>
      </c>
      <c r="AH36">
        <v>17551.846417057219</v>
      </c>
      <c r="AI36">
        <v>16203.662569448979</v>
      </c>
      <c r="AJ36">
        <v>24254.254093368399</v>
      </c>
      <c r="AK36">
        <v>20981.38515290909</v>
      </c>
      <c r="AL36">
        <v>16945.507302237289</v>
      </c>
      <c r="AM36">
        <v>22946.49043537314</v>
      </c>
      <c r="AN36">
        <v>21426.428006314189</v>
      </c>
      <c r="AO36">
        <v>3610.8756961806289</v>
      </c>
      <c r="AP36">
        <v>1141.859154767694</v>
      </c>
    </row>
    <row r="37" spans="1:42">
      <c r="A37" t="s">
        <v>729</v>
      </c>
      <c r="B37">
        <v>3</v>
      </c>
      <c r="C37" t="s">
        <v>28</v>
      </c>
      <c r="D37">
        <v>2.5008390845018158</v>
      </c>
      <c r="E37">
        <v>1.4292523459775861</v>
      </c>
      <c r="F37">
        <v>2.053631672886064</v>
      </c>
      <c r="G37">
        <v>1.4408772788133331</v>
      </c>
      <c r="H37">
        <v>2.415071242972826</v>
      </c>
      <c r="I37">
        <v>1.9380492864252219</v>
      </c>
      <c r="J37">
        <v>1.8821482534096841</v>
      </c>
      <c r="K37">
        <v>1.721132088391836</v>
      </c>
      <c r="L37">
        <v>2.2508185380214289</v>
      </c>
      <c r="M37">
        <v>1.9851490809377781</v>
      </c>
      <c r="N37">
        <v>1.961696887233757</v>
      </c>
      <c r="O37">
        <v>0.36641276438090792</v>
      </c>
      <c r="P37">
        <v>0.11586988992022849</v>
      </c>
      <c r="Q37">
        <v>76</v>
      </c>
      <c r="R37">
        <v>58</v>
      </c>
      <c r="S37">
        <v>94</v>
      </c>
      <c r="T37">
        <v>75</v>
      </c>
      <c r="U37">
        <v>92</v>
      </c>
      <c r="V37">
        <v>90</v>
      </c>
      <c r="W37">
        <v>95</v>
      </c>
      <c r="X37">
        <v>98</v>
      </c>
      <c r="Y37">
        <v>91</v>
      </c>
      <c r="Z37">
        <v>63</v>
      </c>
      <c r="AA37">
        <v>83.2</v>
      </c>
      <c r="AB37">
        <v>14.22673539502299</v>
      </c>
      <c r="AC37">
        <v>4.4988887516807967</v>
      </c>
      <c r="AD37">
        <v>10327.262234344609</v>
      </c>
      <c r="AE37">
        <v>14777.428422774659</v>
      </c>
      <c r="AF37">
        <v>12477.583085948831</v>
      </c>
      <c r="AG37">
        <v>10677.577957240001</v>
      </c>
      <c r="AH37">
        <v>13778.074651062059</v>
      </c>
      <c r="AI37">
        <v>15205.770667524121</v>
      </c>
      <c r="AJ37">
        <v>8425.4381995849453</v>
      </c>
      <c r="AK37">
        <v>13917.85555212623</v>
      </c>
      <c r="AL37">
        <v>16407.036490241549</v>
      </c>
      <c r="AM37">
        <v>11611.31689892063</v>
      </c>
      <c r="AN37">
        <v>12760.534415976759</v>
      </c>
      <c r="AO37">
        <v>2498.2692266913682</v>
      </c>
      <c r="AP37">
        <v>790.02209646522431</v>
      </c>
    </row>
    <row r="38" spans="1:42">
      <c r="A38" t="s">
        <v>729</v>
      </c>
      <c r="B38">
        <v>3</v>
      </c>
      <c r="C38" t="s">
        <v>20</v>
      </c>
      <c r="D38">
        <v>1.692399131675278</v>
      </c>
      <c r="E38">
        <v>1.2310459534458971</v>
      </c>
      <c r="F38">
        <v>1.970442475275574</v>
      </c>
      <c r="G38">
        <v>1.456919540293939</v>
      </c>
      <c r="H38">
        <v>2.186721915746269</v>
      </c>
      <c r="I38">
        <v>1.7928159161580639</v>
      </c>
      <c r="J38">
        <v>1.2413332225929581</v>
      </c>
      <c r="K38">
        <v>1.5314462696250979</v>
      </c>
      <c r="L38">
        <v>1.657988762626087</v>
      </c>
      <c r="M38">
        <v>1.4402766852063771</v>
      </c>
      <c r="N38">
        <v>1.620138987264554</v>
      </c>
      <c r="O38">
        <v>0.30585850656523572</v>
      </c>
      <c r="P38">
        <v>9.6720952248370823E-2</v>
      </c>
      <c r="Q38">
        <v>72</v>
      </c>
      <c r="R38">
        <v>58</v>
      </c>
      <c r="S38">
        <v>61</v>
      </c>
      <c r="T38">
        <v>66</v>
      </c>
      <c r="U38">
        <v>67</v>
      </c>
      <c r="V38">
        <v>62</v>
      </c>
      <c r="W38">
        <v>71</v>
      </c>
      <c r="X38">
        <v>51</v>
      </c>
      <c r="Y38">
        <v>69</v>
      </c>
      <c r="Z38">
        <v>69</v>
      </c>
      <c r="AA38">
        <v>64.599999999999994</v>
      </c>
      <c r="AB38">
        <v>6.5861808187885176</v>
      </c>
      <c r="AC38">
        <v>2.082733246908441</v>
      </c>
      <c r="AD38">
        <v>6415.7403100972206</v>
      </c>
      <c r="AE38">
        <v>6684.5271393103458</v>
      </c>
      <c r="AF38">
        <v>7127.2765212295071</v>
      </c>
      <c r="AG38">
        <v>8072.8868992393946</v>
      </c>
      <c r="AH38">
        <v>8281.6569637462726</v>
      </c>
      <c r="AI38">
        <v>10444.72117253226</v>
      </c>
      <c r="AJ38">
        <v>5692.6764326028187</v>
      </c>
      <c r="AK38">
        <v>8666.7676361725462</v>
      </c>
      <c r="AL38">
        <v>5663.2754904844933</v>
      </c>
      <c r="AM38">
        <v>7100.4249313014489</v>
      </c>
      <c r="AN38">
        <v>7414.9953496716307</v>
      </c>
      <c r="AO38">
        <v>1478.6943224511749</v>
      </c>
      <c r="AP38">
        <v>467.60420221051669</v>
      </c>
    </row>
    <row r="39" spans="1:42">
      <c r="A39" t="s">
        <v>729</v>
      </c>
      <c r="B39">
        <v>3</v>
      </c>
      <c r="C39" t="s">
        <v>101</v>
      </c>
      <c r="D39">
        <v>1.3018243969272729</v>
      </c>
      <c r="E39">
        <v>2.1864902283123531</v>
      </c>
      <c r="F39">
        <v>1.532742026203846</v>
      </c>
      <c r="G39">
        <v>1.1875798153461541</v>
      </c>
      <c r="H39">
        <v>1.8871141520695649</v>
      </c>
      <c r="I39">
        <v>2.0320656728205888</v>
      </c>
      <c r="J39">
        <v>1.7882848276120691</v>
      </c>
      <c r="K39">
        <v>1.9629214477420001</v>
      </c>
      <c r="L39">
        <v>2.1753167553794119</v>
      </c>
      <c r="M39">
        <v>1.9737085196307691</v>
      </c>
      <c r="N39">
        <v>1.8028047842044039</v>
      </c>
      <c r="O39">
        <v>0.35009864944902741</v>
      </c>
      <c r="P39">
        <v>0.11071091380077799</v>
      </c>
      <c r="Q39">
        <v>22</v>
      </c>
      <c r="R39">
        <v>34</v>
      </c>
      <c r="S39">
        <v>26</v>
      </c>
      <c r="T39">
        <v>26</v>
      </c>
      <c r="U39">
        <v>23</v>
      </c>
      <c r="V39">
        <v>34</v>
      </c>
      <c r="W39">
        <v>29</v>
      </c>
      <c r="X39">
        <v>25</v>
      </c>
      <c r="Y39">
        <v>34</v>
      </c>
      <c r="Z39">
        <v>26</v>
      </c>
      <c r="AA39">
        <v>27.9</v>
      </c>
      <c r="AB39">
        <v>4.605552204797065</v>
      </c>
      <c r="AC39">
        <v>1.4564034849968981</v>
      </c>
      <c r="AD39">
        <v>7251.0508940454538</v>
      </c>
      <c r="AE39">
        <v>10022.130864500001</v>
      </c>
      <c r="AF39">
        <v>15376.82556777269</v>
      </c>
      <c r="AG39">
        <v>12969.47400473077</v>
      </c>
      <c r="AH39">
        <v>11738.326391000001</v>
      </c>
      <c r="AI39">
        <v>9937.2796492647049</v>
      </c>
      <c r="AJ39">
        <v>12122.76559848276</v>
      </c>
      <c r="AK39">
        <v>10118.845073160001</v>
      </c>
      <c r="AL39">
        <v>8583.2489095882338</v>
      </c>
      <c r="AM39">
        <v>7435.7679975384617</v>
      </c>
      <c r="AN39">
        <v>10555.571495008309</v>
      </c>
      <c r="AO39">
        <v>2545.738988734151</v>
      </c>
      <c r="AP39">
        <v>805.03335326936462</v>
      </c>
    </row>
    <row r="40" spans="1:42">
      <c r="A40" t="s">
        <v>729</v>
      </c>
      <c r="B40">
        <v>3</v>
      </c>
      <c r="C40" t="s">
        <v>76</v>
      </c>
      <c r="D40">
        <v>1.40357196735</v>
      </c>
      <c r="E40">
        <v>1.728296751617741</v>
      </c>
      <c r="F40">
        <v>1.3605886335795241</v>
      </c>
      <c r="G40">
        <v>1.774827596052065</v>
      </c>
      <c r="H40">
        <v>1.3273580060375041</v>
      </c>
      <c r="I40">
        <v>1.5813357924686451</v>
      </c>
      <c r="J40">
        <v>1.590948104088977</v>
      </c>
      <c r="K40">
        <v>1.5595374106114051</v>
      </c>
      <c r="L40">
        <v>1.539533282899137</v>
      </c>
      <c r="M40">
        <v>1.686451141132558</v>
      </c>
      <c r="N40">
        <v>1.5552448685837561</v>
      </c>
      <c r="O40">
        <v>0.15290792162915681</v>
      </c>
      <c r="P40">
        <v>4.8353730463065972E-2</v>
      </c>
      <c r="Q40">
        <v>114</v>
      </c>
      <c r="R40">
        <v>93</v>
      </c>
      <c r="S40">
        <v>126</v>
      </c>
      <c r="T40">
        <v>92</v>
      </c>
      <c r="U40">
        <v>117</v>
      </c>
      <c r="V40">
        <v>96</v>
      </c>
      <c r="W40">
        <v>127</v>
      </c>
      <c r="X40">
        <v>114</v>
      </c>
      <c r="Y40">
        <v>116</v>
      </c>
      <c r="Z40">
        <v>86</v>
      </c>
      <c r="AA40">
        <v>108.1</v>
      </c>
      <c r="AB40">
        <v>14.94768655455864</v>
      </c>
      <c r="AC40">
        <v>4.7268735262680046</v>
      </c>
      <c r="AD40">
        <v>6912.5290894402597</v>
      </c>
      <c r="AE40">
        <v>9245.1814457978508</v>
      </c>
      <c r="AF40">
        <v>6967.4975085388915</v>
      </c>
      <c r="AG40">
        <v>8591.7492066932627</v>
      </c>
      <c r="AH40">
        <v>6909.440433085214</v>
      </c>
      <c r="AI40">
        <v>6201.6336235375011</v>
      </c>
      <c r="AJ40">
        <v>7145.4485658551966</v>
      </c>
      <c r="AK40">
        <v>6216.0383002804356</v>
      </c>
      <c r="AL40">
        <v>9410.231483031992</v>
      </c>
      <c r="AM40">
        <v>12679.377637455111</v>
      </c>
      <c r="AN40">
        <v>8027.9127293715719</v>
      </c>
      <c r="AO40">
        <v>2010.059543906701</v>
      </c>
      <c r="AP40">
        <v>635.63663913044002</v>
      </c>
    </row>
    <row r="41" spans="1:42">
      <c r="A41" t="s">
        <v>729</v>
      </c>
      <c r="B41">
        <v>3</v>
      </c>
      <c r="C41" t="s">
        <v>54</v>
      </c>
      <c r="D41">
        <v>0.85983902373333332</v>
      </c>
      <c r="E41">
        <v>1.4203442825634149</v>
      </c>
      <c r="F41">
        <v>1.041470151784849</v>
      </c>
      <c r="G41">
        <v>0.95450313462081637</v>
      </c>
      <c r="H41">
        <v>0.69453972274324327</v>
      </c>
      <c r="I41">
        <v>0.79224627940999981</v>
      </c>
      <c r="J41">
        <v>1.076768057504762</v>
      </c>
      <c r="K41">
        <v>1.056749616395918</v>
      </c>
      <c r="L41">
        <v>0.99381500218999996</v>
      </c>
      <c r="M41">
        <v>1.0417549131724999</v>
      </c>
      <c r="N41">
        <v>0.99320301841188363</v>
      </c>
      <c r="O41">
        <v>0.19636285397756439</v>
      </c>
      <c r="P41">
        <v>6.2095386642015728E-2</v>
      </c>
      <c r="Q41">
        <v>39</v>
      </c>
      <c r="R41">
        <v>41</v>
      </c>
      <c r="S41">
        <v>33</v>
      </c>
      <c r="T41">
        <v>49</v>
      </c>
      <c r="U41">
        <v>37</v>
      </c>
      <c r="V41">
        <v>46</v>
      </c>
      <c r="W41">
        <v>42</v>
      </c>
      <c r="X41">
        <v>49</v>
      </c>
      <c r="Y41">
        <v>50</v>
      </c>
      <c r="Z41">
        <v>40</v>
      </c>
      <c r="AA41">
        <v>42.6</v>
      </c>
      <c r="AB41">
        <v>5.719362823873924</v>
      </c>
      <c r="AC41">
        <v>1.8086213288334041</v>
      </c>
      <c r="AD41">
        <v>3415.9424814358972</v>
      </c>
      <c r="AE41">
        <v>4869.4356962682941</v>
      </c>
      <c r="AF41">
        <v>4344.5759103636356</v>
      </c>
      <c r="AG41">
        <v>3865.9210041067358</v>
      </c>
      <c r="AH41">
        <v>3593.6442053702699</v>
      </c>
      <c r="AI41">
        <v>3271.4498066086949</v>
      </c>
      <c r="AJ41">
        <v>4049.7399987619042</v>
      </c>
      <c r="AK41">
        <v>4786.6382570000014</v>
      </c>
      <c r="AL41">
        <v>4523.3574173400011</v>
      </c>
      <c r="AM41">
        <v>4249.8650535750003</v>
      </c>
      <c r="AN41">
        <v>4097.0569830830436</v>
      </c>
      <c r="AO41">
        <v>557.08273200495876</v>
      </c>
      <c r="AP41">
        <v>176.16502782848491</v>
      </c>
    </row>
    <row r="42" spans="1:42">
      <c r="A42" t="s">
        <v>729</v>
      </c>
      <c r="B42">
        <v>3</v>
      </c>
      <c r="C42" t="s">
        <v>16</v>
      </c>
      <c r="D42">
        <v>0.16497880234000001</v>
      </c>
      <c r="E42">
        <v>2.5654296900000002</v>
      </c>
      <c r="F42">
        <v>0.212121964</v>
      </c>
      <c r="G42">
        <v>0.23290805011666671</v>
      </c>
      <c r="H42">
        <v>4.7019958499999993E-2</v>
      </c>
      <c r="I42">
        <v>0.3255135415</v>
      </c>
      <c r="J42">
        <v>0.232177734</v>
      </c>
      <c r="K42">
        <v>0.57449340827500006</v>
      </c>
      <c r="L42">
        <v>0.35426940533333329</v>
      </c>
      <c r="M42">
        <v>9.0115070299999989E-2</v>
      </c>
      <c r="N42">
        <v>0.47990276243649999</v>
      </c>
      <c r="O42">
        <v>0.74763103117617724</v>
      </c>
      <c r="P42">
        <v>0.23642169079370751</v>
      </c>
      <c r="Q42">
        <v>3</v>
      </c>
      <c r="R42">
        <v>1</v>
      </c>
      <c r="S42">
        <v>1</v>
      </c>
      <c r="T42">
        <v>3</v>
      </c>
      <c r="U42">
        <v>2</v>
      </c>
      <c r="V42">
        <v>2</v>
      </c>
      <c r="W42">
        <v>1</v>
      </c>
      <c r="X42">
        <v>4</v>
      </c>
      <c r="Y42">
        <v>3</v>
      </c>
      <c r="Z42">
        <v>1</v>
      </c>
      <c r="AA42">
        <v>2.1</v>
      </c>
      <c r="AB42">
        <v>1.1005049346146121</v>
      </c>
      <c r="AC42">
        <v>0.348010216963685</v>
      </c>
      <c r="AD42">
        <v>1240.126618016667</v>
      </c>
      <c r="AE42">
        <v>9999.2294899999997</v>
      </c>
      <c r="AF42">
        <v>6.1645731899999996</v>
      </c>
      <c r="AG42">
        <v>580.95067818333337</v>
      </c>
      <c r="AH42">
        <v>697.46060149999994</v>
      </c>
      <c r="AI42">
        <v>350.22020725499999</v>
      </c>
      <c r="AJ42">
        <v>2012.0416299999999</v>
      </c>
      <c r="AK42">
        <v>2078.8477010000001</v>
      </c>
      <c r="AL42">
        <v>789.66796185666669</v>
      </c>
      <c r="AM42">
        <v>16.658315699999999</v>
      </c>
      <c r="AN42">
        <v>1777.136777670167</v>
      </c>
      <c r="AO42">
        <v>2979.2014703393579</v>
      </c>
      <c r="AP42">
        <v>942.10622547949401</v>
      </c>
    </row>
    <row r="43" spans="1:42">
      <c r="A43" t="s">
        <v>729</v>
      </c>
      <c r="B43">
        <v>3</v>
      </c>
      <c r="C43" t="s">
        <v>8</v>
      </c>
      <c r="H43">
        <v>0.16009521500000001</v>
      </c>
      <c r="K43">
        <v>4.9118042000000001E-2</v>
      </c>
      <c r="N43">
        <v>0.10460662850000001</v>
      </c>
      <c r="O43">
        <v>7.8472711585212643E-2</v>
      </c>
      <c r="P43">
        <v>5.5488586500000013E-2</v>
      </c>
      <c r="U43">
        <v>1</v>
      </c>
      <c r="X43">
        <v>1</v>
      </c>
      <c r="AA43">
        <v>1</v>
      </c>
      <c r="AB43">
        <v>0</v>
      </c>
      <c r="AC43">
        <v>0</v>
      </c>
      <c r="AH43">
        <v>399.70471199999997</v>
      </c>
      <c r="AK43">
        <v>179.22257999999999</v>
      </c>
      <c r="AN43">
        <v>289.46364599999998</v>
      </c>
      <c r="AO43">
        <v>155.90441066766749</v>
      </c>
      <c r="AP43">
        <v>110.241066</v>
      </c>
    </row>
    <row r="44" spans="1:42">
      <c r="A44" t="s">
        <v>730</v>
      </c>
      <c r="B44">
        <v>4</v>
      </c>
      <c r="C44" t="s">
        <v>159</v>
      </c>
      <c r="D44">
        <v>3.2377246173795329</v>
      </c>
      <c r="E44">
        <v>3.55126011100382</v>
      </c>
      <c r="F44">
        <v>3.6211963999857968</v>
      </c>
      <c r="G44">
        <v>3.6309137194834231</v>
      </c>
      <c r="H44">
        <v>3.414733720755327</v>
      </c>
      <c r="I44">
        <v>3.42781142862176</v>
      </c>
      <c r="J44">
        <v>3.300957196277396</v>
      </c>
      <c r="K44">
        <v>3.6850090355763472</v>
      </c>
      <c r="L44">
        <v>3.2239289302916672</v>
      </c>
      <c r="M44">
        <v>3.908793302402978</v>
      </c>
      <c r="N44">
        <v>3.5002328461778052</v>
      </c>
      <c r="O44">
        <v>0.21931649156358879</v>
      </c>
      <c r="P44">
        <v>6.9353964177804359E-2</v>
      </c>
      <c r="Q44">
        <v>171</v>
      </c>
      <c r="R44">
        <v>203</v>
      </c>
      <c r="S44">
        <v>176</v>
      </c>
      <c r="T44">
        <v>187</v>
      </c>
      <c r="U44">
        <v>184</v>
      </c>
      <c r="V44">
        <v>193</v>
      </c>
      <c r="W44">
        <v>146</v>
      </c>
      <c r="X44">
        <v>178</v>
      </c>
      <c r="Y44">
        <v>144</v>
      </c>
      <c r="Z44">
        <v>168</v>
      </c>
      <c r="AA44">
        <v>175</v>
      </c>
      <c r="AB44">
        <v>18.885620632287061</v>
      </c>
      <c r="AC44">
        <v>5.9721576223896404</v>
      </c>
      <c r="AD44">
        <v>21837.63933381288</v>
      </c>
      <c r="AE44">
        <v>17290.078818870152</v>
      </c>
      <c r="AF44">
        <v>19291.32159691476</v>
      </c>
      <c r="AG44">
        <v>19067.895412363639</v>
      </c>
      <c r="AH44">
        <v>20221.20528346685</v>
      </c>
      <c r="AI44">
        <v>16718.17789681859</v>
      </c>
      <c r="AJ44">
        <v>25122.49391391093</v>
      </c>
      <c r="AK44">
        <v>16750.983735952592</v>
      </c>
      <c r="AL44">
        <v>20103.26358764985</v>
      </c>
      <c r="AM44">
        <v>21662.596128865542</v>
      </c>
      <c r="AN44">
        <v>19806.565570862571</v>
      </c>
      <c r="AO44">
        <v>2626.9478343457249</v>
      </c>
      <c r="AP44">
        <v>830.71384509791915</v>
      </c>
    </row>
    <row r="45" spans="1:42">
      <c r="A45" t="s">
        <v>730</v>
      </c>
      <c r="B45">
        <v>4</v>
      </c>
      <c r="C45" t="s">
        <v>28</v>
      </c>
      <c r="D45">
        <v>2.878242699783784</v>
      </c>
      <c r="E45">
        <v>1.799205414311233</v>
      </c>
      <c r="F45">
        <v>2.1596226604443278</v>
      </c>
      <c r="G45">
        <v>2.0531054294380948</v>
      </c>
      <c r="H45">
        <v>2.6946181412450549</v>
      </c>
      <c r="I45">
        <v>1.9304947696385051</v>
      </c>
      <c r="J45">
        <v>2.5707397457812502</v>
      </c>
      <c r="K45">
        <v>2.344532478411951</v>
      </c>
      <c r="L45">
        <v>2.449490282975904</v>
      </c>
      <c r="M45">
        <v>2.5863647470379312</v>
      </c>
      <c r="N45">
        <v>2.3466416369068042</v>
      </c>
      <c r="O45">
        <v>0.35213018389705503</v>
      </c>
      <c r="P45">
        <v>0.111353341400864</v>
      </c>
      <c r="Q45">
        <v>74</v>
      </c>
      <c r="R45">
        <v>73</v>
      </c>
      <c r="S45">
        <v>67</v>
      </c>
      <c r="T45">
        <v>63</v>
      </c>
      <c r="U45">
        <v>91</v>
      </c>
      <c r="V45">
        <v>87</v>
      </c>
      <c r="W45">
        <v>80</v>
      </c>
      <c r="X45">
        <v>82</v>
      </c>
      <c r="Y45">
        <v>83</v>
      </c>
      <c r="Z45">
        <v>58</v>
      </c>
      <c r="AA45">
        <v>75.8</v>
      </c>
      <c r="AB45">
        <v>10.7165500252854</v>
      </c>
      <c r="AC45">
        <v>3.3888706739036891</v>
      </c>
      <c r="AD45">
        <v>14986.738496364869</v>
      </c>
      <c r="AE45">
        <v>14570.38599239726</v>
      </c>
      <c r="AF45">
        <v>13980.780322221641</v>
      </c>
      <c r="AG45">
        <v>14156.49942409524</v>
      </c>
      <c r="AH45">
        <v>13537.11501283516</v>
      </c>
      <c r="AI45">
        <v>15349.520291228389</v>
      </c>
      <c r="AJ45">
        <v>12014.421963287499</v>
      </c>
      <c r="AK45">
        <v>16655.173237231698</v>
      </c>
      <c r="AL45">
        <v>16400.605173566259</v>
      </c>
      <c r="AM45">
        <v>12461.19257279311</v>
      </c>
      <c r="AN45">
        <v>14411.24324860211</v>
      </c>
      <c r="AO45">
        <v>1519.9199721559071</v>
      </c>
      <c r="AP45">
        <v>480.64089731923701</v>
      </c>
    </row>
    <row r="46" spans="1:42">
      <c r="A46" t="s">
        <v>730</v>
      </c>
      <c r="B46">
        <v>4</v>
      </c>
      <c r="C46" t="s">
        <v>101</v>
      </c>
      <c r="D46">
        <v>1.203986915702703</v>
      </c>
      <c r="E46">
        <v>2.1624484585555548</v>
      </c>
      <c r="F46">
        <v>1.8227830777441181</v>
      </c>
      <c r="G46">
        <v>2.1844163987434779</v>
      </c>
      <c r="H46">
        <v>2.181126035603449</v>
      </c>
      <c r="I46">
        <v>2.0514458991080642</v>
      </c>
      <c r="J46">
        <v>1.534763646240541</v>
      </c>
      <c r="K46">
        <v>2.5529200743799998</v>
      </c>
      <c r="L46">
        <v>2.2620577127357149</v>
      </c>
      <c r="M46">
        <v>2.576483153899999</v>
      </c>
      <c r="N46">
        <v>2.053243137271362</v>
      </c>
      <c r="O46">
        <v>0.42891583315882548</v>
      </c>
      <c r="P46">
        <v>0.13563509572906621</v>
      </c>
      <c r="Q46">
        <v>37</v>
      </c>
      <c r="R46">
        <v>27</v>
      </c>
      <c r="S46">
        <v>34</v>
      </c>
      <c r="T46">
        <v>23</v>
      </c>
      <c r="U46">
        <v>29</v>
      </c>
      <c r="V46">
        <v>31</v>
      </c>
      <c r="W46">
        <v>37</v>
      </c>
      <c r="X46">
        <v>25</v>
      </c>
      <c r="Y46">
        <v>28</v>
      </c>
      <c r="Z46">
        <v>30</v>
      </c>
      <c r="AA46">
        <v>30.1</v>
      </c>
      <c r="AB46">
        <v>4.748099034818507</v>
      </c>
      <c r="AC46">
        <v>1.5014807506073611</v>
      </c>
      <c r="AD46">
        <v>12193.046588972969</v>
      </c>
      <c r="AE46">
        <v>16046.532520000001</v>
      </c>
      <c r="AF46">
        <v>16997.227180794122</v>
      </c>
      <c r="AG46">
        <v>15869.56153004348</v>
      </c>
      <c r="AH46">
        <v>14192.443005620689</v>
      </c>
      <c r="AI46">
        <v>13971.822432970641</v>
      </c>
      <c r="AJ46">
        <v>14551.789620351359</v>
      </c>
      <c r="AK46">
        <v>7349.1949061599989</v>
      </c>
      <c r="AL46">
        <v>16925.393493607149</v>
      </c>
      <c r="AM46">
        <v>15509.659134333329</v>
      </c>
      <c r="AN46">
        <v>14360.66704128538</v>
      </c>
      <c r="AO46">
        <v>2868.2884208693872</v>
      </c>
      <c r="AP46">
        <v>907.03243962348995</v>
      </c>
    </row>
    <row r="47" spans="1:42">
      <c r="A47" t="s">
        <v>730</v>
      </c>
      <c r="B47">
        <v>4</v>
      </c>
      <c r="C47" t="s">
        <v>36</v>
      </c>
      <c r="D47">
        <v>3.3010764290086199</v>
      </c>
      <c r="E47">
        <v>3.6244264312910719</v>
      </c>
      <c r="F47">
        <v>3.468033137021568</v>
      </c>
      <c r="G47">
        <v>4.2106270175673917</v>
      </c>
      <c r="H47">
        <v>3.1693083441624998</v>
      </c>
      <c r="I47">
        <v>3.7582959908000002</v>
      </c>
      <c r="J47">
        <v>4.5046997094454548</v>
      </c>
      <c r="K47">
        <v>2.7159252933340001</v>
      </c>
      <c r="L47">
        <v>3.14243591408</v>
      </c>
      <c r="M47">
        <v>3.2715505105632658</v>
      </c>
      <c r="N47">
        <v>3.5166378777273879</v>
      </c>
      <c r="O47">
        <v>0.53110018507007917</v>
      </c>
      <c r="P47">
        <v>0.16794862505584029</v>
      </c>
      <c r="Q47">
        <v>58</v>
      </c>
      <c r="R47">
        <v>56</v>
      </c>
      <c r="S47">
        <v>51</v>
      </c>
      <c r="T47">
        <v>46</v>
      </c>
      <c r="U47">
        <v>48</v>
      </c>
      <c r="V47">
        <v>51</v>
      </c>
      <c r="W47">
        <v>44</v>
      </c>
      <c r="X47">
        <v>50</v>
      </c>
      <c r="Y47">
        <v>50</v>
      </c>
      <c r="Z47">
        <v>49</v>
      </c>
      <c r="AA47">
        <v>50.3</v>
      </c>
      <c r="AB47">
        <v>4.1912607490666414</v>
      </c>
      <c r="AC47">
        <v>1.3253930234714031</v>
      </c>
      <c r="AD47">
        <v>20670.395579689652</v>
      </c>
      <c r="AE47">
        <v>26059.46187339284</v>
      </c>
      <c r="AF47">
        <v>22893.869339529399</v>
      </c>
      <c r="AG47">
        <v>27454.563894782619</v>
      </c>
      <c r="AH47">
        <v>19727.936256249999</v>
      </c>
      <c r="AI47">
        <v>30289.106794117641</v>
      </c>
      <c r="AJ47">
        <v>26082.074437045459</v>
      </c>
      <c r="AK47">
        <v>29800.199397759989</v>
      </c>
      <c r="AL47">
        <v>23739.70353462001</v>
      </c>
      <c r="AM47">
        <v>27870.52866857349</v>
      </c>
      <c r="AN47">
        <v>25458.783977576099</v>
      </c>
      <c r="AO47">
        <v>3621.4509822313848</v>
      </c>
      <c r="AP47">
        <v>1145.203353850515</v>
      </c>
    </row>
    <row r="48" spans="1:42">
      <c r="A48" t="s">
        <v>730</v>
      </c>
      <c r="B48">
        <v>4</v>
      </c>
      <c r="C48" t="s">
        <v>20</v>
      </c>
      <c r="D48">
        <v>1.917454101864706</v>
      </c>
      <c r="E48">
        <v>1.514883677580001</v>
      </c>
      <c r="F48">
        <v>1.703468068894167</v>
      </c>
      <c r="G48">
        <v>1.640210389979688</v>
      </c>
      <c r="H48">
        <v>1.678794933420253</v>
      </c>
      <c r="I48">
        <v>1.6143963922201641</v>
      </c>
      <c r="J48">
        <v>1.847451835567931</v>
      </c>
      <c r="K48">
        <v>2.05734368065283</v>
      </c>
      <c r="L48">
        <v>2.0545714132941182</v>
      </c>
      <c r="M48">
        <v>1.7439532886309099</v>
      </c>
      <c r="N48">
        <v>1.777252778210477</v>
      </c>
      <c r="O48">
        <v>0.1856903659127371</v>
      </c>
      <c r="P48">
        <v>5.8720449583434052E-2</v>
      </c>
      <c r="Q48">
        <v>68</v>
      </c>
      <c r="R48">
        <v>60</v>
      </c>
      <c r="S48">
        <v>60</v>
      </c>
      <c r="T48">
        <v>64</v>
      </c>
      <c r="U48">
        <v>79</v>
      </c>
      <c r="V48">
        <v>61</v>
      </c>
      <c r="W48">
        <v>58</v>
      </c>
      <c r="X48">
        <v>53</v>
      </c>
      <c r="Y48">
        <v>51</v>
      </c>
      <c r="Z48">
        <v>55</v>
      </c>
      <c r="AA48">
        <v>60.9</v>
      </c>
      <c r="AB48">
        <v>8.1165126610988398</v>
      </c>
      <c r="AC48">
        <v>2.566666666666666</v>
      </c>
      <c r="AD48">
        <v>9821.494166511764</v>
      </c>
      <c r="AE48">
        <v>9752.3878749666655</v>
      </c>
      <c r="AF48">
        <v>8064.6079667166678</v>
      </c>
      <c r="AG48">
        <v>11469.67720132656</v>
      </c>
      <c r="AH48">
        <v>9827.8496021177143</v>
      </c>
      <c r="AI48">
        <v>8643.4860601639339</v>
      </c>
      <c r="AJ48">
        <v>9654.0348722568961</v>
      </c>
      <c r="AK48">
        <v>10711.02324820755</v>
      </c>
      <c r="AL48">
        <v>7957.5897732745107</v>
      </c>
      <c r="AM48">
        <v>10257.16303040182</v>
      </c>
      <c r="AN48">
        <v>9615.9313795944072</v>
      </c>
      <c r="AO48">
        <v>1118.350300907088</v>
      </c>
      <c r="AP48">
        <v>353.65341728010702</v>
      </c>
    </row>
    <row r="49" spans="1:42">
      <c r="A49" t="s">
        <v>730</v>
      </c>
      <c r="B49">
        <v>4</v>
      </c>
      <c r="C49" t="s">
        <v>54</v>
      </c>
      <c r="D49">
        <v>0.95666775151555561</v>
      </c>
      <c r="E49">
        <v>1.4311431309339619</v>
      </c>
      <c r="F49">
        <v>1.3098336998477269</v>
      </c>
      <c r="G49">
        <v>1.09125456257541</v>
      </c>
      <c r="H49">
        <v>1.2528512136476191</v>
      </c>
      <c r="I49">
        <v>0.94089544395952363</v>
      </c>
      <c r="J49">
        <v>1.120488767238889</v>
      </c>
      <c r="K49">
        <v>1.347536086941667</v>
      </c>
      <c r="L49">
        <v>1.2889779516606561</v>
      </c>
      <c r="M49">
        <v>1.412686302083334</v>
      </c>
      <c r="N49">
        <v>1.2152334910404341</v>
      </c>
      <c r="O49">
        <v>0.17806866441734229</v>
      </c>
      <c r="P49">
        <v>5.6310255946298182E-2</v>
      </c>
      <c r="Q49">
        <v>45</v>
      </c>
      <c r="R49">
        <v>53</v>
      </c>
      <c r="S49">
        <v>44</v>
      </c>
      <c r="T49">
        <v>61</v>
      </c>
      <c r="U49">
        <v>42</v>
      </c>
      <c r="V49">
        <v>42</v>
      </c>
      <c r="W49">
        <v>54</v>
      </c>
      <c r="X49">
        <v>48</v>
      </c>
      <c r="Y49">
        <v>61</v>
      </c>
      <c r="Z49">
        <v>42</v>
      </c>
      <c r="AA49">
        <v>49.2</v>
      </c>
      <c r="AB49">
        <v>7.5836080536319326</v>
      </c>
      <c r="AC49">
        <v>2.3981474331473258</v>
      </c>
      <c r="AD49">
        <v>6602.4867057777783</v>
      </c>
      <c r="AE49">
        <v>7996.6606192830186</v>
      </c>
      <c r="AF49">
        <v>6768.9410300000009</v>
      </c>
      <c r="AG49">
        <v>6816.7300060327852</v>
      </c>
      <c r="AH49">
        <v>5474.4104972142877</v>
      </c>
      <c r="AI49">
        <v>5794.5158056666678</v>
      </c>
      <c r="AJ49">
        <v>5821.1369554629619</v>
      </c>
      <c r="AK49">
        <v>5818.6526259791672</v>
      </c>
      <c r="AL49">
        <v>8592.6611738852462</v>
      </c>
      <c r="AM49">
        <v>6113.8582716904784</v>
      </c>
      <c r="AN49">
        <v>6580.0053690992381</v>
      </c>
      <c r="AO49">
        <v>1019.9184278218841</v>
      </c>
      <c r="AP49">
        <v>322.52652594951979</v>
      </c>
    </row>
    <row r="50" spans="1:42">
      <c r="A50" t="s">
        <v>730</v>
      </c>
      <c r="B50">
        <v>4</v>
      </c>
      <c r="C50" t="s">
        <v>16</v>
      </c>
      <c r="D50">
        <v>0.25434570297999998</v>
      </c>
      <c r="E50">
        <v>0.1379394531666667</v>
      </c>
      <c r="F50">
        <v>0.24981689467500001</v>
      </c>
      <c r="G50">
        <v>0.118408203</v>
      </c>
      <c r="H50">
        <v>2.89306641E-2</v>
      </c>
      <c r="J50">
        <v>1.032714845333333</v>
      </c>
      <c r="K50">
        <v>0.68308105480000003</v>
      </c>
      <c r="L50">
        <v>0.57635803200000002</v>
      </c>
      <c r="M50">
        <v>1.500610351</v>
      </c>
      <c r="N50">
        <v>0.50913391122833329</v>
      </c>
      <c r="O50">
        <v>0.4930959117917843</v>
      </c>
      <c r="P50">
        <v>0.16436530393059481</v>
      </c>
      <c r="Q50">
        <v>5</v>
      </c>
      <c r="R50">
        <v>3</v>
      </c>
      <c r="S50">
        <v>4</v>
      </c>
      <c r="T50">
        <v>1</v>
      </c>
      <c r="U50">
        <v>1</v>
      </c>
      <c r="W50">
        <v>3</v>
      </c>
      <c r="X50">
        <v>5</v>
      </c>
      <c r="Y50">
        <v>5</v>
      </c>
      <c r="Z50">
        <v>3</v>
      </c>
      <c r="AA50">
        <v>3.333333333333333</v>
      </c>
      <c r="AB50">
        <v>1.58113883008419</v>
      </c>
      <c r="AC50">
        <v>0.52704627669472992</v>
      </c>
      <c r="AD50">
        <v>1901.3318320000001</v>
      </c>
      <c r="AE50">
        <v>2869.9039733333329</v>
      </c>
      <c r="AF50">
        <v>2134.3851625000002</v>
      </c>
      <c r="AG50">
        <v>1563.9349400000001</v>
      </c>
      <c r="AH50">
        <v>1968.2667200000001</v>
      </c>
      <c r="AJ50">
        <v>6273.0413833333323</v>
      </c>
      <c r="AK50">
        <v>8795.452401999999</v>
      </c>
      <c r="AL50">
        <v>2046.9845167999999</v>
      </c>
      <c r="AM50">
        <v>2612.4440100000002</v>
      </c>
      <c r="AN50">
        <v>3351.749437774075</v>
      </c>
      <c r="AO50">
        <v>2483.5710121400298</v>
      </c>
      <c r="AP50">
        <v>827.85700404667659</v>
      </c>
    </row>
    <row r="51" spans="1:42">
      <c r="A51" t="s">
        <v>730</v>
      </c>
      <c r="B51">
        <v>4</v>
      </c>
      <c r="C51" t="s">
        <v>8</v>
      </c>
      <c r="E51">
        <v>0.22493743872499999</v>
      </c>
      <c r="F51">
        <v>6.6925048799999998E-2</v>
      </c>
      <c r="G51">
        <v>2.8991699199999998E-2</v>
      </c>
      <c r="H51">
        <v>0.12658691399999999</v>
      </c>
      <c r="I51">
        <v>0.18049621599999999</v>
      </c>
      <c r="K51">
        <v>0.11865234400000001</v>
      </c>
      <c r="L51">
        <v>0.36307907099999998</v>
      </c>
      <c r="M51">
        <v>0.57281494099999997</v>
      </c>
      <c r="N51">
        <v>0.21031045909062501</v>
      </c>
      <c r="O51">
        <v>0.17916365082969979</v>
      </c>
      <c r="P51">
        <v>6.3343916221909768E-2</v>
      </c>
      <c r="R51">
        <v>4</v>
      </c>
      <c r="S51">
        <v>1</v>
      </c>
      <c r="T51">
        <v>1</v>
      </c>
      <c r="U51">
        <v>1</v>
      </c>
      <c r="V51">
        <v>1</v>
      </c>
      <c r="X51">
        <v>1</v>
      </c>
      <c r="Y51">
        <v>2</v>
      </c>
      <c r="Z51">
        <v>1</v>
      </c>
      <c r="AA51">
        <v>1.5</v>
      </c>
      <c r="AB51">
        <v>1.069044967649698</v>
      </c>
      <c r="AC51">
        <v>0.3779644730092272</v>
      </c>
      <c r="AE51">
        <v>370.24374399999999</v>
      </c>
      <c r="AF51">
        <v>366.94348100000002</v>
      </c>
      <c r="AG51">
        <v>726.93719499999997</v>
      </c>
      <c r="AH51">
        <v>688.740723</v>
      </c>
      <c r="AI51">
        <v>381.34945699999997</v>
      </c>
      <c r="AK51">
        <v>394.29599000000002</v>
      </c>
      <c r="AL51">
        <v>257.47409850000003</v>
      </c>
      <c r="AM51">
        <v>406.93093900000002</v>
      </c>
      <c r="AN51">
        <v>449.1144534375</v>
      </c>
      <c r="AO51">
        <v>166.3393757691679</v>
      </c>
      <c r="AP51">
        <v>58.809850292357972</v>
      </c>
    </row>
    <row r="52" spans="1:42">
      <c r="A52" t="s">
        <v>731</v>
      </c>
      <c r="B52">
        <v>5</v>
      </c>
      <c r="C52" t="s">
        <v>159</v>
      </c>
      <c r="D52">
        <v>3.5205996137644968</v>
      </c>
      <c r="E52">
        <v>3.6461949811371448</v>
      </c>
      <c r="F52">
        <v>3.5621518241221279</v>
      </c>
      <c r="G52">
        <v>3.5300778111323061</v>
      </c>
      <c r="H52">
        <v>3.4171647499824238</v>
      </c>
      <c r="I52">
        <v>3.5254040387510091</v>
      </c>
      <c r="J52">
        <v>3.4057601560045159</v>
      </c>
      <c r="K52">
        <v>3.763780129337456</v>
      </c>
      <c r="L52">
        <v>3.569222459013456</v>
      </c>
      <c r="M52">
        <v>3.5137076261825579</v>
      </c>
      <c r="N52">
        <v>3.5454063389427501</v>
      </c>
      <c r="O52">
        <v>0.103760022759069</v>
      </c>
      <c r="P52">
        <v>3.2811800198956638E-2</v>
      </c>
      <c r="Q52">
        <v>169</v>
      </c>
      <c r="R52">
        <v>175</v>
      </c>
      <c r="S52">
        <v>188</v>
      </c>
      <c r="T52">
        <v>195</v>
      </c>
      <c r="U52">
        <v>165</v>
      </c>
      <c r="V52">
        <v>198</v>
      </c>
      <c r="W52">
        <v>166</v>
      </c>
      <c r="X52">
        <v>181</v>
      </c>
      <c r="Y52">
        <v>162</v>
      </c>
      <c r="Z52">
        <v>172</v>
      </c>
      <c r="AA52">
        <v>177.1</v>
      </c>
      <c r="AB52">
        <v>12.844800071970321</v>
      </c>
      <c r="AC52">
        <v>4.0618824316920952</v>
      </c>
      <c r="AD52">
        <v>23145.96512346153</v>
      </c>
      <c r="AE52">
        <v>23461.127741022839</v>
      </c>
      <c r="AF52">
        <v>21359.417509627081</v>
      </c>
      <c r="AG52">
        <v>23715.250500421</v>
      </c>
      <c r="AH52">
        <v>18797.094661163621</v>
      </c>
      <c r="AI52">
        <v>20443.12649486724</v>
      </c>
      <c r="AJ52">
        <v>24389.79994971085</v>
      </c>
      <c r="AK52">
        <v>18067.60848031921</v>
      </c>
      <c r="AL52">
        <v>22444.495391089571</v>
      </c>
      <c r="AM52">
        <v>24820.60016641859</v>
      </c>
      <c r="AN52">
        <v>22064.448601810149</v>
      </c>
      <c r="AO52">
        <v>2327.8433118069102</v>
      </c>
      <c r="AP52">
        <v>736.12869012993667</v>
      </c>
    </row>
    <row r="53" spans="1:42">
      <c r="A53" t="s">
        <v>731</v>
      </c>
      <c r="B53">
        <v>5</v>
      </c>
      <c r="C53" t="s">
        <v>28</v>
      </c>
      <c r="D53">
        <v>2.423993287022395</v>
      </c>
      <c r="E53">
        <v>1.9411043575872089</v>
      </c>
      <c r="F53">
        <v>2.0896484380759999</v>
      </c>
      <c r="G53">
        <v>2.134126539476624</v>
      </c>
      <c r="H53">
        <v>2.8355139890999999</v>
      </c>
      <c r="I53">
        <v>2.2871355841927059</v>
      </c>
      <c r="J53">
        <v>2.7078391423960522</v>
      </c>
      <c r="K53">
        <v>2.3175857476032098</v>
      </c>
      <c r="L53">
        <v>2.2578312948798782</v>
      </c>
      <c r="M53">
        <v>2.1650710845721131</v>
      </c>
      <c r="N53">
        <v>2.315984946490619</v>
      </c>
      <c r="O53">
        <v>0.27627558281769582</v>
      </c>
      <c r="P53">
        <v>8.7366010359439819E-2</v>
      </c>
      <c r="Q53">
        <v>71</v>
      </c>
      <c r="R53">
        <v>86</v>
      </c>
      <c r="S53">
        <v>75</v>
      </c>
      <c r="T53">
        <v>77</v>
      </c>
      <c r="U53">
        <v>88</v>
      </c>
      <c r="V53">
        <v>85</v>
      </c>
      <c r="W53">
        <v>76</v>
      </c>
      <c r="X53">
        <v>81</v>
      </c>
      <c r="Y53">
        <v>82</v>
      </c>
      <c r="Z53">
        <v>71</v>
      </c>
      <c r="AA53">
        <v>79.2</v>
      </c>
      <c r="AB53">
        <v>6.1064628786957256</v>
      </c>
      <c r="AC53">
        <v>1.9310331143946979</v>
      </c>
      <c r="AD53">
        <v>11280.00344959732</v>
      </c>
      <c r="AE53">
        <v>15853.80636156977</v>
      </c>
      <c r="AF53">
        <v>15694.29657369334</v>
      </c>
      <c r="AG53">
        <v>13523.873061012981</v>
      </c>
      <c r="AH53">
        <v>13234.983977964201</v>
      </c>
      <c r="AI53">
        <v>15775.257394058821</v>
      </c>
      <c r="AJ53">
        <v>11798.59247538684</v>
      </c>
      <c r="AK53">
        <v>15906.89849392864</v>
      </c>
      <c r="AL53">
        <v>18438.70940733172</v>
      </c>
      <c r="AM53">
        <v>11134.76918892958</v>
      </c>
      <c r="AN53">
        <v>14264.11903834732</v>
      </c>
      <c r="AO53">
        <v>2435.060173247542</v>
      </c>
      <c r="AP53">
        <v>770.03363870264468</v>
      </c>
    </row>
    <row r="54" spans="1:42">
      <c r="A54" t="s">
        <v>731</v>
      </c>
      <c r="B54">
        <v>5</v>
      </c>
      <c r="C54" t="s">
        <v>36</v>
      </c>
      <c r="D54">
        <v>3.5760425631186439</v>
      </c>
      <c r="E54">
        <v>3.988452780417242</v>
      </c>
      <c r="F54">
        <v>2.912627695935937</v>
      </c>
      <c r="G54">
        <v>3.423529052815002</v>
      </c>
      <c r="H54">
        <v>2.8854898911482758</v>
      </c>
      <c r="I54">
        <v>3.425015657971739</v>
      </c>
      <c r="J54">
        <v>3.1410896152346939</v>
      </c>
      <c r="K54">
        <v>2.563263588668085</v>
      </c>
      <c r="L54">
        <v>3.2373773481047632</v>
      </c>
      <c r="M54">
        <v>3.6178635822903842</v>
      </c>
      <c r="N54">
        <v>3.2770751775704769</v>
      </c>
      <c r="O54">
        <v>0.41775423799327688</v>
      </c>
      <c r="P54">
        <v>0.13210548942468039</v>
      </c>
      <c r="Q54">
        <v>59</v>
      </c>
      <c r="R54">
        <v>58</v>
      </c>
      <c r="S54">
        <v>64</v>
      </c>
      <c r="T54">
        <v>40</v>
      </c>
      <c r="U54">
        <v>58</v>
      </c>
      <c r="V54">
        <v>46</v>
      </c>
      <c r="W54">
        <v>49</v>
      </c>
      <c r="X54">
        <v>47</v>
      </c>
      <c r="Y54">
        <v>42</v>
      </c>
      <c r="Z54">
        <v>52</v>
      </c>
      <c r="AA54">
        <v>51.5</v>
      </c>
      <c r="AB54">
        <v>8.0034714690286464</v>
      </c>
      <c r="AC54">
        <v>2.530919903030429</v>
      </c>
      <c r="AD54">
        <v>24966.724703559328</v>
      </c>
      <c r="AE54">
        <v>22853.693564655179</v>
      </c>
      <c r="AF54">
        <v>22534.129336406251</v>
      </c>
      <c r="AG54">
        <v>22669.07874814999</v>
      </c>
      <c r="AH54">
        <v>27708.694299379331</v>
      </c>
      <c r="AI54">
        <v>23376.726028695652</v>
      </c>
      <c r="AJ54">
        <v>24265.216098979599</v>
      </c>
      <c r="AK54">
        <v>24702.983585744671</v>
      </c>
      <c r="AL54">
        <v>22706.21208523809</v>
      </c>
      <c r="AM54">
        <v>28681.84048596154</v>
      </c>
      <c r="AN54">
        <v>24446.529893676961</v>
      </c>
      <c r="AO54">
        <v>2172.4471780468939</v>
      </c>
      <c r="AP54">
        <v>686.9881179033531</v>
      </c>
    </row>
    <row r="55" spans="1:42">
      <c r="A55" t="s">
        <v>731</v>
      </c>
      <c r="B55">
        <v>5</v>
      </c>
      <c r="C55" t="s">
        <v>101</v>
      </c>
      <c r="D55">
        <v>1.7818994143096001</v>
      </c>
      <c r="E55">
        <v>1.117178251795758</v>
      </c>
      <c r="F55">
        <v>2.786324056333334</v>
      </c>
      <c r="G55">
        <v>2.088864778803158</v>
      </c>
      <c r="H55">
        <v>1.726473999185</v>
      </c>
      <c r="I55">
        <v>2.2350350844259261</v>
      </c>
      <c r="J55">
        <v>1.298169850046154</v>
      </c>
      <c r="K55">
        <v>2.4457691734785718</v>
      </c>
      <c r="L55">
        <v>2.415192701903448</v>
      </c>
      <c r="M55">
        <v>2.2333350538976928</v>
      </c>
      <c r="N55">
        <v>2.0128242364178641</v>
      </c>
      <c r="O55">
        <v>0.52701084441682355</v>
      </c>
      <c r="P55">
        <v>0.16665546199657949</v>
      </c>
      <c r="Q55">
        <v>25</v>
      </c>
      <c r="R55">
        <v>33</v>
      </c>
      <c r="S55">
        <v>15</v>
      </c>
      <c r="T55">
        <v>38</v>
      </c>
      <c r="U55">
        <v>20</v>
      </c>
      <c r="V55">
        <v>27</v>
      </c>
      <c r="W55">
        <v>39</v>
      </c>
      <c r="X55">
        <v>28</v>
      </c>
      <c r="Y55">
        <v>29</v>
      </c>
      <c r="Z55">
        <v>26</v>
      </c>
      <c r="AA55">
        <v>28</v>
      </c>
      <c r="AB55">
        <v>7.4087035902976206</v>
      </c>
      <c r="AC55">
        <v>2.3428377854407429</v>
      </c>
      <c r="AD55">
        <v>13300.285426119999</v>
      </c>
      <c r="AE55">
        <v>8262.8064304848449</v>
      </c>
      <c r="AF55">
        <v>11705.517534066659</v>
      </c>
      <c r="AG55">
        <v>12259.850585552629</v>
      </c>
      <c r="AH55">
        <v>7485.6712379499977</v>
      </c>
      <c r="AI55">
        <v>16105.14430492592</v>
      </c>
      <c r="AJ55">
        <v>12724.72168434744</v>
      </c>
      <c r="AK55">
        <v>14848.150541571429</v>
      </c>
      <c r="AL55">
        <v>12751.227801482761</v>
      </c>
      <c r="AM55">
        <v>12002.322913538461</v>
      </c>
      <c r="AN55">
        <v>12144.56984600402</v>
      </c>
      <c r="AO55">
        <v>2625.4206304308241</v>
      </c>
      <c r="AP55">
        <v>830.23090081565783</v>
      </c>
    </row>
    <row r="56" spans="1:42">
      <c r="A56" t="s">
        <v>731</v>
      </c>
      <c r="B56">
        <v>5</v>
      </c>
      <c r="C56" t="s">
        <v>20</v>
      </c>
      <c r="D56">
        <v>1.880634981093529</v>
      </c>
      <c r="E56">
        <v>1.855329785810204</v>
      </c>
      <c r="F56">
        <v>1.599826697500909</v>
      </c>
      <c r="G56">
        <v>1.6738113405199999</v>
      </c>
      <c r="H56">
        <v>1.9551488278397251</v>
      </c>
      <c r="I56">
        <v>1.793458369512982</v>
      </c>
      <c r="J56">
        <v>2.070471381445</v>
      </c>
      <c r="K56">
        <v>1.933347112205454</v>
      </c>
      <c r="L56">
        <v>1.7188760969076391</v>
      </c>
      <c r="M56">
        <v>1.889333369476611</v>
      </c>
      <c r="N56">
        <v>1.837023796231205</v>
      </c>
      <c r="O56">
        <v>0.1419939005315855</v>
      </c>
      <c r="P56">
        <v>4.4902413953120383E-2</v>
      </c>
      <c r="Q56">
        <v>68</v>
      </c>
      <c r="R56">
        <v>49</v>
      </c>
      <c r="S56">
        <v>66</v>
      </c>
      <c r="T56">
        <v>60</v>
      </c>
      <c r="U56">
        <v>73</v>
      </c>
      <c r="V56">
        <v>57</v>
      </c>
      <c r="W56">
        <v>60</v>
      </c>
      <c r="X56">
        <v>55</v>
      </c>
      <c r="Y56">
        <v>72</v>
      </c>
      <c r="Z56">
        <v>59</v>
      </c>
      <c r="AA56">
        <v>61.9</v>
      </c>
      <c r="AB56">
        <v>7.6948756397430564</v>
      </c>
      <c r="AC56">
        <v>2.4333333333333331</v>
      </c>
      <c r="AD56">
        <v>7995.4951310735323</v>
      </c>
      <c r="AE56">
        <v>10129.0519694</v>
      </c>
      <c r="AF56">
        <v>7291.6596024545443</v>
      </c>
      <c r="AG56">
        <v>9822.5919156</v>
      </c>
      <c r="AH56">
        <v>8947.3409133986297</v>
      </c>
      <c r="AI56">
        <v>10039.469169035079</v>
      </c>
      <c r="AJ56">
        <v>8437.9506763750014</v>
      </c>
      <c r="AK56">
        <v>11526.83692487273</v>
      </c>
      <c r="AL56">
        <v>9400.539167388888</v>
      </c>
      <c r="AM56">
        <v>8068.5919182898278</v>
      </c>
      <c r="AN56">
        <v>9165.9527387888193</v>
      </c>
      <c r="AO56">
        <v>1265.591460272648</v>
      </c>
      <c r="AP56">
        <v>400.21516017200707</v>
      </c>
    </row>
    <row r="57" spans="1:42">
      <c r="A57" t="s">
        <v>731</v>
      </c>
      <c r="B57">
        <v>5</v>
      </c>
      <c r="C57" t="s">
        <v>16</v>
      </c>
      <c r="D57">
        <v>0.14385986312499999</v>
      </c>
      <c r="E57">
        <v>0.26049804700000001</v>
      </c>
      <c r="F57">
        <v>0.66302490200000008</v>
      </c>
      <c r="G57">
        <v>0.10317993145</v>
      </c>
      <c r="H57">
        <v>0.61468505900000003</v>
      </c>
      <c r="I57">
        <v>0.15612626095000001</v>
      </c>
      <c r="J57">
        <v>0.35679117833333329</v>
      </c>
      <c r="K57">
        <v>0.72467040999999999</v>
      </c>
      <c r="L57">
        <v>0.38737182619999999</v>
      </c>
      <c r="M57">
        <v>0.28076171900000002</v>
      </c>
      <c r="N57">
        <v>0.3690969197058333</v>
      </c>
      <c r="O57">
        <v>0.22608307323819071</v>
      </c>
      <c r="P57">
        <v>7.1493745184334212E-2</v>
      </c>
      <c r="Q57">
        <v>4</v>
      </c>
      <c r="R57">
        <v>1</v>
      </c>
      <c r="S57">
        <v>1</v>
      </c>
      <c r="T57">
        <v>2</v>
      </c>
      <c r="U57">
        <v>1</v>
      </c>
      <c r="V57">
        <v>2</v>
      </c>
      <c r="W57">
        <v>6</v>
      </c>
      <c r="X57">
        <v>3</v>
      </c>
      <c r="Y57">
        <v>5</v>
      </c>
      <c r="Z57">
        <v>1</v>
      </c>
      <c r="AA57">
        <v>2.6</v>
      </c>
      <c r="AB57">
        <v>1.837873166945363</v>
      </c>
      <c r="AC57">
        <v>0.58118652580542307</v>
      </c>
      <c r="AD57">
        <v>13919.37952</v>
      </c>
      <c r="AE57">
        <v>2086.8466800000001</v>
      </c>
      <c r="AF57">
        <v>463.09124800000012</v>
      </c>
      <c r="AG57">
        <v>2836.6757200000002</v>
      </c>
      <c r="AH57">
        <v>498.27737400000001</v>
      </c>
      <c r="AI57">
        <v>1138.8073625</v>
      </c>
      <c r="AJ57">
        <v>2353.6531599999998</v>
      </c>
      <c r="AK57">
        <v>9171.1761533333338</v>
      </c>
      <c r="AL57">
        <v>1762.0075858</v>
      </c>
      <c r="AM57">
        <v>5666.9155299999993</v>
      </c>
      <c r="AN57">
        <v>3989.6830333633329</v>
      </c>
      <c r="AO57">
        <v>4391.955411189696</v>
      </c>
      <c r="AP57">
        <v>1388.858248126081</v>
      </c>
    </row>
    <row r="58" spans="1:42">
      <c r="A58" t="s">
        <v>731</v>
      </c>
      <c r="B58">
        <v>5</v>
      </c>
      <c r="C58" t="s">
        <v>54</v>
      </c>
      <c r="D58">
        <v>0.99348871745063838</v>
      </c>
      <c r="E58">
        <v>1.189456015036066</v>
      </c>
      <c r="F58">
        <v>1.1588218532784309</v>
      </c>
      <c r="G58">
        <v>1.2728497642053569</v>
      </c>
      <c r="H58">
        <v>1.0411862974348149</v>
      </c>
      <c r="I58">
        <v>1.127984251532143</v>
      </c>
      <c r="J58">
        <v>1.0935293836187501</v>
      </c>
      <c r="K58">
        <v>1.1914613145999999</v>
      </c>
      <c r="L58">
        <v>1.4687969973399999</v>
      </c>
      <c r="M58">
        <v>1.2247374483606559</v>
      </c>
      <c r="N58">
        <v>1.1762312042856859</v>
      </c>
      <c r="O58">
        <v>0.13282904026329881</v>
      </c>
      <c r="P58">
        <v>4.2004230664623603E-2</v>
      </c>
      <c r="Q58">
        <v>47</v>
      </c>
      <c r="R58">
        <v>61</v>
      </c>
      <c r="S58">
        <v>51</v>
      </c>
      <c r="T58">
        <v>56</v>
      </c>
      <c r="U58">
        <v>54</v>
      </c>
      <c r="V58">
        <v>56</v>
      </c>
      <c r="W58">
        <v>48</v>
      </c>
      <c r="X58">
        <v>69</v>
      </c>
      <c r="Y58">
        <v>50</v>
      </c>
      <c r="Z58">
        <v>61</v>
      </c>
      <c r="AA58">
        <v>55.3</v>
      </c>
      <c r="AB58">
        <v>6.8645627844912473</v>
      </c>
      <c r="AC58">
        <v>2.170765354021992</v>
      </c>
      <c r="AD58">
        <v>6946.3312341063829</v>
      </c>
      <c r="AE58">
        <v>5991.3895389485251</v>
      </c>
      <c r="AF58">
        <v>5053.300186980392</v>
      </c>
      <c r="AG58">
        <v>6141.1950060714307</v>
      </c>
      <c r="AH58">
        <v>4635.7973559259253</v>
      </c>
      <c r="AI58">
        <v>4963.9030871676814</v>
      </c>
      <c r="AJ58">
        <v>5360.0490880416664</v>
      </c>
      <c r="AK58">
        <v>6786.1756814057971</v>
      </c>
      <c r="AL58">
        <v>6823.0408209400011</v>
      </c>
      <c r="AM58">
        <v>5689.4214450819663</v>
      </c>
      <c r="AN58">
        <v>5839.0603444669778</v>
      </c>
      <c r="AO58">
        <v>835.91520393338374</v>
      </c>
      <c r="AP58">
        <v>264.33959751936339</v>
      </c>
    </row>
    <row r="59" spans="1:42">
      <c r="A59" t="s">
        <v>732</v>
      </c>
      <c r="B59">
        <v>6</v>
      </c>
      <c r="C59" t="s">
        <v>159</v>
      </c>
      <c r="D59">
        <v>3.6839007259208079</v>
      </c>
      <c r="E59">
        <v>3.758093223486668</v>
      </c>
      <c r="F59">
        <v>3.3762975100088219</v>
      </c>
      <c r="G59">
        <v>3.804088770133113</v>
      </c>
      <c r="H59">
        <v>3.984224991900676</v>
      </c>
      <c r="I59">
        <v>3.5015730450815039</v>
      </c>
      <c r="J59">
        <v>3.766266282227837</v>
      </c>
      <c r="K59">
        <v>3.7950473443345238</v>
      </c>
      <c r="L59">
        <v>3.6857537943965331</v>
      </c>
      <c r="M59">
        <v>3.4954958457875009</v>
      </c>
      <c r="N59">
        <v>3.6850741533277982</v>
      </c>
      <c r="O59">
        <v>0.18031799013447139</v>
      </c>
      <c r="P59">
        <v>5.7021555192870103E-2</v>
      </c>
      <c r="Q59">
        <v>161</v>
      </c>
      <c r="R59">
        <v>156</v>
      </c>
      <c r="S59">
        <v>197</v>
      </c>
      <c r="T59">
        <v>151</v>
      </c>
      <c r="U59">
        <v>148</v>
      </c>
      <c r="V59">
        <v>173</v>
      </c>
      <c r="W59">
        <v>148</v>
      </c>
      <c r="X59">
        <v>168</v>
      </c>
      <c r="Y59">
        <v>173</v>
      </c>
      <c r="Z59">
        <v>152</v>
      </c>
      <c r="AA59">
        <v>162.69999999999999</v>
      </c>
      <c r="AB59">
        <v>15.449199907366649</v>
      </c>
      <c r="AC59">
        <v>4.8854659734540942</v>
      </c>
      <c r="AD59">
        <v>21461.101292749689</v>
      </c>
      <c r="AE59">
        <v>21543.837235442301</v>
      </c>
      <c r="AF59">
        <v>16002.465118515889</v>
      </c>
      <c r="AG59">
        <v>24410.753543430459</v>
      </c>
      <c r="AH59">
        <v>22721.954602027021</v>
      </c>
      <c r="AI59">
        <v>21656.204915884391</v>
      </c>
      <c r="AJ59">
        <v>24259.578583398659</v>
      </c>
      <c r="AK59">
        <v>19442.73265517917</v>
      </c>
      <c r="AL59">
        <v>20807.79797598267</v>
      </c>
      <c r="AM59">
        <v>23653.637705592118</v>
      </c>
      <c r="AN59">
        <v>21596.006362820241</v>
      </c>
      <c r="AO59">
        <v>2518.578379419775</v>
      </c>
      <c r="AP59">
        <v>796.44441446222322</v>
      </c>
    </row>
    <row r="60" spans="1:42">
      <c r="A60" t="s">
        <v>732</v>
      </c>
      <c r="B60">
        <v>6</v>
      </c>
      <c r="C60" t="s">
        <v>36</v>
      </c>
      <c r="D60">
        <v>2.9173868117794828</v>
      </c>
      <c r="E60">
        <v>3.9834092896399991</v>
      </c>
      <c r="F60">
        <v>3.64721944942174</v>
      </c>
      <c r="G60">
        <v>3.886285826976744</v>
      </c>
      <c r="H60">
        <v>2.935099284147368</v>
      </c>
      <c r="I60">
        <v>2.9097186157382979</v>
      </c>
      <c r="J60">
        <v>3.3701009122933341</v>
      </c>
      <c r="K60">
        <v>3.0164456587847841</v>
      </c>
      <c r="L60">
        <v>2.9201304146979168</v>
      </c>
      <c r="M60">
        <v>3.0550072722043482</v>
      </c>
      <c r="N60">
        <v>3.2640803535684011</v>
      </c>
      <c r="O60">
        <v>0.42686752409032341</v>
      </c>
      <c r="P60">
        <v>0.13498736352822169</v>
      </c>
      <c r="Q60">
        <v>58</v>
      </c>
      <c r="R60">
        <v>45</v>
      </c>
      <c r="S60">
        <v>46</v>
      </c>
      <c r="T60">
        <v>43</v>
      </c>
      <c r="U60">
        <v>57</v>
      </c>
      <c r="V60">
        <v>47</v>
      </c>
      <c r="W60">
        <v>45</v>
      </c>
      <c r="X60">
        <v>46</v>
      </c>
      <c r="Y60">
        <v>48</v>
      </c>
      <c r="Z60">
        <v>46</v>
      </c>
      <c r="AA60">
        <v>48.1</v>
      </c>
      <c r="AB60">
        <v>5.1305187088853126</v>
      </c>
      <c r="AC60">
        <v>1.6224124698183939</v>
      </c>
      <c r="AD60">
        <v>25791.008878396558</v>
      </c>
      <c r="AE60">
        <v>24596.91351291112</v>
      </c>
      <c r="AF60">
        <v>27967.043821956519</v>
      </c>
      <c r="AG60">
        <v>25150.562345139529</v>
      </c>
      <c r="AH60">
        <v>27603.331172789469</v>
      </c>
      <c r="AI60">
        <v>22659.360370319151</v>
      </c>
      <c r="AJ60">
        <v>29788.77214222222</v>
      </c>
      <c r="AK60">
        <v>25064.559968195648</v>
      </c>
      <c r="AL60">
        <v>17469.656353750001</v>
      </c>
      <c r="AM60">
        <v>28229.828077260881</v>
      </c>
      <c r="AN60">
        <v>25432.103664294111</v>
      </c>
      <c r="AO60">
        <v>3497.258522934525</v>
      </c>
      <c r="AP60">
        <v>1105.930249890931</v>
      </c>
    </row>
    <row r="61" spans="1:42">
      <c r="A61" t="s">
        <v>732</v>
      </c>
      <c r="B61">
        <v>6</v>
      </c>
      <c r="C61" t="s">
        <v>101</v>
      </c>
      <c r="D61">
        <v>2.1912958490294119</v>
      </c>
      <c r="E61">
        <v>1.9781076773470589</v>
      </c>
      <c r="F61">
        <v>2.0577555343666671</v>
      </c>
      <c r="G61">
        <v>2.2654555181607141</v>
      </c>
      <c r="H61">
        <v>2.3331054403437039</v>
      </c>
      <c r="I61">
        <v>2.100431555470589</v>
      </c>
      <c r="J61">
        <v>2.7828350655303029</v>
      </c>
      <c r="K61">
        <v>2.638396232258065</v>
      </c>
      <c r="L61">
        <v>3.0206832890083342</v>
      </c>
      <c r="M61">
        <v>3.2783857064999991</v>
      </c>
      <c r="N61">
        <v>2.464645186801484</v>
      </c>
      <c r="O61">
        <v>0.44339784308744967</v>
      </c>
      <c r="P61">
        <v>0.14021470937622871</v>
      </c>
      <c r="Q61">
        <v>34</v>
      </c>
      <c r="R61">
        <v>34</v>
      </c>
      <c r="S61">
        <v>30</v>
      </c>
      <c r="T61">
        <v>28</v>
      </c>
      <c r="U61">
        <v>27</v>
      </c>
      <c r="V61">
        <v>34</v>
      </c>
      <c r="W61">
        <v>33</v>
      </c>
      <c r="X61">
        <v>31</v>
      </c>
      <c r="Y61">
        <v>24</v>
      </c>
      <c r="Z61">
        <v>28</v>
      </c>
      <c r="AA61">
        <v>30.3</v>
      </c>
      <c r="AB61">
        <v>3.4976182372199132</v>
      </c>
      <c r="AC61">
        <v>1.106044001535804</v>
      </c>
      <c r="AD61">
        <v>19820.465743205888</v>
      </c>
      <c r="AE61">
        <v>15433.83735061765</v>
      </c>
      <c r="AF61">
        <v>13151.149822199999</v>
      </c>
      <c r="AG61">
        <v>15158.125795999989</v>
      </c>
      <c r="AH61">
        <v>12119.264031548149</v>
      </c>
      <c r="AI61">
        <v>20412.02601294118</v>
      </c>
      <c r="AJ61">
        <v>12184.489191000001</v>
      </c>
      <c r="AK61">
        <v>14082.74401538709</v>
      </c>
      <c r="AL61">
        <v>10623.80704625</v>
      </c>
      <c r="AM61">
        <v>13771.567817499999</v>
      </c>
      <c r="AN61">
        <v>14675.747682664991</v>
      </c>
      <c r="AO61">
        <v>3211.6834502172442</v>
      </c>
      <c r="AP61">
        <v>1015.623482615449</v>
      </c>
    </row>
    <row r="62" spans="1:42">
      <c r="A62" t="s">
        <v>732</v>
      </c>
      <c r="B62">
        <v>6</v>
      </c>
      <c r="C62" t="s">
        <v>28</v>
      </c>
      <c r="D62">
        <v>2.79517473607619</v>
      </c>
      <c r="E62">
        <v>2.410348572724097</v>
      </c>
      <c r="F62">
        <v>2.720080604548607</v>
      </c>
      <c r="G62">
        <v>2.4593276970638889</v>
      </c>
      <c r="H62">
        <v>3.0999375639442621</v>
      </c>
      <c r="I62">
        <v>2.6947362903325001</v>
      </c>
      <c r="J62">
        <v>2.2500316201530119</v>
      </c>
      <c r="K62">
        <v>2.3229806944716049</v>
      </c>
      <c r="L62">
        <v>2.6198129501653851</v>
      </c>
      <c r="M62">
        <v>2.606600862008956</v>
      </c>
      <c r="N62">
        <v>2.5979031591488502</v>
      </c>
      <c r="O62">
        <v>0.25095177533783902</v>
      </c>
      <c r="P62">
        <v>7.9357919293044213E-2</v>
      </c>
      <c r="Q62">
        <v>63</v>
      </c>
      <c r="R62">
        <v>83</v>
      </c>
      <c r="S62">
        <v>79</v>
      </c>
      <c r="T62">
        <v>72</v>
      </c>
      <c r="U62">
        <v>61</v>
      </c>
      <c r="V62">
        <v>80</v>
      </c>
      <c r="W62">
        <v>83</v>
      </c>
      <c r="X62">
        <v>81</v>
      </c>
      <c r="Y62">
        <v>65</v>
      </c>
      <c r="Z62">
        <v>67</v>
      </c>
      <c r="AA62">
        <v>73.400000000000006</v>
      </c>
      <c r="AB62">
        <v>8.7711648789276175</v>
      </c>
      <c r="AC62">
        <v>2.7736858750286291</v>
      </c>
      <c r="AD62">
        <v>11818.548987841281</v>
      </c>
      <c r="AE62">
        <v>16538.28007601506</v>
      </c>
      <c r="AF62">
        <v>15441.074336392399</v>
      </c>
      <c r="AG62">
        <v>14681.21130520833</v>
      </c>
      <c r="AH62">
        <v>17648.951432475409</v>
      </c>
      <c r="AI62">
        <v>15554.468862161249</v>
      </c>
      <c r="AJ62">
        <v>11399.146944349401</v>
      </c>
      <c r="AK62">
        <v>12946.92962945691</v>
      </c>
      <c r="AL62">
        <v>21222.7418336923</v>
      </c>
      <c r="AM62">
        <v>13222.602711388059</v>
      </c>
      <c r="AN62">
        <v>15047.39561189804</v>
      </c>
      <c r="AO62">
        <v>2965.5226751745372</v>
      </c>
      <c r="AP62">
        <v>937.78061064272094</v>
      </c>
    </row>
    <row r="63" spans="1:42">
      <c r="A63" t="s">
        <v>732</v>
      </c>
      <c r="B63">
        <v>6</v>
      </c>
      <c r="C63" t="s">
        <v>16</v>
      </c>
      <c r="D63">
        <v>0.43698730559999988</v>
      </c>
      <c r="E63">
        <v>1.2306152343400001</v>
      </c>
      <c r="F63">
        <v>0.71594238200000004</v>
      </c>
      <c r="G63">
        <v>0.15872192374999999</v>
      </c>
      <c r="H63">
        <v>1.317764282625</v>
      </c>
      <c r="I63">
        <v>0.24240112316666659</v>
      </c>
      <c r="J63">
        <v>0.4606119797333334</v>
      </c>
      <c r="K63">
        <v>0.16514253188571429</v>
      </c>
      <c r="L63">
        <v>0.21890258809999999</v>
      </c>
      <c r="M63">
        <v>0.70182800287499991</v>
      </c>
      <c r="N63">
        <v>0.56489173540757143</v>
      </c>
      <c r="O63">
        <v>0.42521739875460768</v>
      </c>
      <c r="P63">
        <v>0.13446554807966049</v>
      </c>
      <c r="Q63">
        <v>5</v>
      </c>
      <c r="R63">
        <v>5</v>
      </c>
      <c r="S63">
        <v>2</v>
      </c>
      <c r="T63">
        <v>4</v>
      </c>
      <c r="U63">
        <v>4</v>
      </c>
      <c r="V63">
        <v>6</v>
      </c>
      <c r="W63">
        <v>6</v>
      </c>
      <c r="X63">
        <v>7</v>
      </c>
      <c r="Y63">
        <v>4</v>
      </c>
      <c r="Z63">
        <v>8</v>
      </c>
      <c r="AA63">
        <v>5.0999999999999996</v>
      </c>
      <c r="AB63">
        <v>1.7288403306519919</v>
      </c>
      <c r="AC63">
        <v>0.54670731556189078</v>
      </c>
      <c r="AD63">
        <v>15960.990962</v>
      </c>
      <c r="AE63">
        <v>8712.8726580000002</v>
      </c>
      <c r="AF63">
        <v>4581.2597649999998</v>
      </c>
      <c r="AG63">
        <v>5968.6954025000014</v>
      </c>
      <c r="AH63">
        <v>3844.4478450000001</v>
      </c>
      <c r="AI63">
        <v>4352.0064283333331</v>
      </c>
      <c r="AJ63">
        <v>3015.374980000001</v>
      </c>
      <c r="AK63">
        <v>3561.5002107614282</v>
      </c>
      <c r="AL63">
        <v>4735.381805</v>
      </c>
      <c r="AM63">
        <v>2828.0843050000012</v>
      </c>
      <c r="AN63">
        <v>5756.0614361594753</v>
      </c>
      <c r="AO63">
        <v>3970.399176673061</v>
      </c>
      <c r="AP63">
        <v>1255.550461834415</v>
      </c>
    </row>
    <row r="64" spans="1:42">
      <c r="A64" t="s">
        <v>732</v>
      </c>
      <c r="B64">
        <v>6</v>
      </c>
      <c r="C64" t="s">
        <v>20</v>
      </c>
      <c r="D64">
        <v>2.3858136435000001</v>
      </c>
      <c r="E64">
        <v>1.618572136506724</v>
      </c>
      <c r="F64">
        <v>1.716701507638462</v>
      </c>
      <c r="G64">
        <v>1.947133381711333</v>
      </c>
      <c r="H64">
        <v>2.008615712895081</v>
      </c>
      <c r="I64">
        <v>2.0983430270120689</v>
      </c>
      <c r="J64">
        <v>2.2193410446326531</v>
      </c>
      <c r="K64">
        <v>1.6848517588073519</v>
      </c>
      <c r="L64">
        <v>1.7822592215614039</v>
      </c>
      <c r="M64">
        <v>1.9034614561035721</v>
      </c>
      <c r="N64">
        <v>1.9365092890368649</v>
      </c>
      <c r="O64">
        <v>0.24742828819410501</v>
      </c>
      <c r="P64">
        <v>7.8243694824992174E-2</v>
      </c>
      <c r="Q64">
        <v>41</v>
      </c>
      <c r="R64">
        <v>58</v>
      </c>
      <c r="S64">
        <v>52</v>
      </c>
      <c r="T64">
        <v>60</v>
      </c>
      <c r="U64">
        <v>61</v>
      </c>
      <c r="V64">
        <v>58</v>
      </c>
      <c r="W64">
        <v>49</v>
      </c>
      <c r="X64">
        <v>68</v>
      </c>
      <c r="Y64">
        <v>57</v>
      </c>
      <c r="Z64">
        <v>56</v>
      </c>
      <c r="AA64">
        <v>56</v>
      </c>
      <c r="AB64">
        <v>7.3333333333333321</v>
      </c>
      <c r="AC64">
        <v>2.3190036174568109</v>
      </c>
      <c r="AD64">
        <v>9210.0890204878069</v>
      </c>
      <c r="AE64">
        <v>8443.2122880293118</v>
      </c>
      <c r="AF64">
        <v>10084.11930432692</v>
      </c>
      <c r="AG64">
        <v>13267.45148990001</v>
      </c>
      <c r="AH64">
        <v>10421.53794293443</v>
      </c>
      <c r="AI64">
        <v>10597.18397244828</v>
      </c>
      <c r="AJ64">
        <v>9004.4258928571435</v>
      </c>
      <c r="AK64">
        <v>10085.46935391618</v>
      </c>
      <c r="AL64">
        <v>11903.26739649123</v>
      </c>
      <c r="AM64">
        <v>10020.53228451786</v>
      </c>
      <c r="AN64">
        <v>10303.72889459092</v>
      </c>
      <c r="AO64">
        <v>1412.7984177440781</v>
      </c>
      <c r="AP64">
        <v>446.76608747533311</v>
      </c>
    </row>
    <row r="65" spans="1:42">
      <c r="A65" t="s">
        <v>733</v>
      </c>
      <c r="B65">
        <v>7</v>
      </c>
      <c r="C65" t="s">
        <v>159</v>
      </c>
      <c r="D65">
        <v>3.4412783804089999</v>
      </c>
      <c r="E65">
        <v>3.6301605574473998</v>
      </c>
      <c r="F65">
        <v>3.404781168899794</v>
      </c>
      <c r="G65">
        <v>3.3573210314837549</v>
      </c>
      <c r="H65">
        <v>3.9968044208989739</v>
      </c>
      <c r="I65">
        <v>3.306374177431731</v>
      </c>
      <c r="J65">
        <v>3.6512778506604491</v>
      </c>
      <c r="K65">
        <v>3.4213364488309002</v>
      </c>
      <c r="L65">
        <v>3.495815495592598</v>
      </c>
      <c r="M65">
        <v>3.9068730174227189</v>
      </c>
      <c r="N65">
        <v>3.561202254907732</v>
      </c>
      <c r="O65">
        <v>0.2336422834815445</v>
      </c>
      <c r="P65">
        <v>7.3884177352441571E-2</v>
      </c>
      <c r="Q65">
        <v>200</v>
      </c>
      <c r="R65">
        <v>173</v>
      </c>
      <c r="S65">
        <v>214</v>
      </c>
      <c r="T65">
        <v>197</v>
      </c>
      <c r="U65">
        <v>195</v>
      </c>
      <c r="V65">
        <v>208</v>
      </c>
      <c r="W65">
        <v>179</v>
      </c>
      <c r="X65">
        <v>200</v>
      </c>
      <c r="Y65">
        <v>204</v>
      </c>
      <c r="Z65">
        <v>182</v>
      </c>
      <c r="AA65">
        <v>195.2</v>
      </c>
      <c r="AB65">
        <v>13.222875800840169</v>
      </c>
      <c r="AC65">
        <v>4.1814404748177916</v>
      </c>
      <c r="AD65">
        <v>17680.35170457264</v>
      </c>
      <c r="AE65">
        <v>23502.550320676291</v>
      </c>
      <c r="AF65">
        <v>19055.917321967299</v>
      </c>
      <c r="AG65">
        <v>19323.53598572945</v>
      </c>
      <c r="AH65">
        <v>19658.93499828719</v>
      </c>
      <c r="AI65">
        <v>21547.303723452482</v>
      </c>
      <c r="AJ65">
        <v>23713.544595441319</v>
      </c>
      <c r="AK65">
        <v>17303.177685619499</v>
      </c>
      <c r="AL65">
        <v>18590.998097844211</v>
      </c>
      <c r="AM65">
        <v>22722.37395971713</v>
      </c>
      <c r="AN65">
        <v>20309.868839330749</v>
      </c>
      <c r="AO65">
        <v>2380.6553765141398</v>
      </c>
      <c r="AP65">
        <v>752.82933137104078</v>
      </c>
    </row>
    <row r="66" spans="1:42">
      <c r="A66" t="s">
        <v>733</v>
      </c>
      <c r="B66">
        <v>7</v>
      </c>
      <c r="C66" t="s">
        <v>36</v>
      </c>
      <c r="D66">
        <v>3.3700668095793649</v>
      </c>
      <c r="E66">
        <v>3.957407423514081</v>
      </c>
      <c r="F66">
        <v>2.750904083814286</v>
      </c>
      <c r="G66">
        <v>2.7892114694522032</v>
      </c>
      <c r="H66">
        <v>3.603315079949553</v>
      </c>
      <c r="I66">
        <v>2.442674068947368</v>
      </c>
      <c r="J66">
        <v>2.788320072677049</v>
      </c>
      <c r="K66">
        <v>2.6311316221070169</v>
      </c>
      <c r="L66">
        <v>3.198787912419609</v>
      </c>
      <c r="M66">
        <v>3.2233984810089278</v>
      </c>
      <c r="N66">
        <v>3.0755217023469461</v>
      </c>
      <c r="O66">
        <v>0.47701861009230229</v>
      </c>
      <c r="P66">
        <v>0.1508465294179458</v>
      </c>
      <c r="Q66">
        <v>63</v>
      </c>
      <c r="R66">
        <v>49</v>
      </c>
      <c r="S66">
        <v>56</v>
      </c>
      <c r="T66">
        <v>59</v>
      </c>
      <c r="U66">
        <v>56</v>
      </c>
      <c r="V66">
        <v>57</v>
      </c>
      <c r="W66">
        <v>61</v>
      </c>
      <c r="X66">
        <v>57</v>
      </c>
      <c r="Y66">
        <v>51</v>
      </c>
      <c r="Z66">
        <v>56</v>
      </c>
      <c r="AA66">
        <v>56.5</v>
      </c>
      <c r="AB66">
        <v>4.1699986677322682</v>
      </c>
      <c r="AC66">
        <v>1.318669362990166</v>
      </c>
      <c r="AD66">
        <v>29544.771467730159</v>
      </c>
      <c r="AE66">
        <v>26411.775255918379</v>
      </c>
      <c r="AF66">
        <v>19037.80355192857</v>
      </c>
      <c r="AG66">
        <v>26232.6763647966</v>
      </c>
      <c r="AH66">
        <v>23215.07261953572</v>
      </c>
      <c r="AI66">
        <v>23387.98074250876</v>
      </c>
      <c r="AJ66">
        <v>24485.484951245911</v>
      </c>
      <c r="AK66">
        <v>21334.216491859661</v>
      </c>
      <c r="AL66">
        <v>20993.222708647059</v>
      </c>
      <c r="AM66">
        <v>26181.331591375001</v>
      </c>
      <c r="AN66">
        <v>24082.43357455458</v>
      </c>
      <c r="AO66">
        <v>3131.083022020734</v>
      </c>
      <c r="AP66">
        <v>990.13538926686635</v>
      </c>
    </row>
    <row r="67" spans="1:42">
      <c r="A67" t="s">
        <v>733</v>
      </c>
      <c r="B67">
        <v>7</v>
      </c>
      <c r="C67" t="s">
        <v>28</v>
      </c>
      <c r="D67">
        <v>2.2693290001222222</v>
      </c>
      <c r="E67">
        <v>2.4205447280240961</v>
      </c>
      <c r="F67">
        <v>2.1572978807197831</v>
      </c>
      <c r="G67">
        <v>2.2007966080829671</v>
      </c>
      <c r="H67">
        <v>1.8566709877373631</v>
      </c>
      <c r="I67">
        <v>2.509124055368293</v>
      </c>
      <c r="J67">
        <v>2.2305735867976471</v>
      </c>
      <c r="K67">
        <v>2.271720161402127</v>
      </c>
      <c r="L67">
        <v>2.1232691231717391</v>
      </c>
      <c r="M67">
        <v>1.896229309503523</v>
      </c>
      <c r="N67">
        <v>2.1935555440929759</v>
      </c>
      <c r="O67">
        <v>0.20345093884892779</v>
      </c>
      <c r="P67">
        <v>6.4336835886224741E-2</v>
      </c>
      <c r="Q67">
        <v>81</v>
      </c>
      <c r="R67">
        <v>83</v>
      </c>
      <c r="S67">
        <v>92</v>
      </c>
      <c r="T67">
        <v>91</v>
      </c>
      <c r="U67">
        <v>91</v>
      </c>
      <c r="V67">
        <v>82</v>
      </c>
      <c r="W67">
        <v>85</v>
      </c>
      <c r="X67">
        <v>94</v>
      </c>
      <c r="Y67">
        <v>92</v>
      </c>
      <c r="Z67">
        <v>88</v>
      </c>
      <c r="AA67">
        <v>87.9</v>
      </c>
      <c r="AB67">
        <v>4.7714428286071584</v>
      </c>
      <c r="AC67">
        <v>1.5088627063675031</v>
      </c>
      <c r="AD67">
        <v>12948.622304648139</v>
      </c>
      <c r="AE67">
        <v>11746.612952060241</v>
      </c>
      <c r="AF67">
        <v>13844.143333097831</v>
      </c>
      <c r="AG67">
        <v>11549.796055068789</v>
      </c>
      <c r="AH67">
        <v>16683.35677787583</v>
      </c>
      <c r="AI67">
        <v>12171.946878845491</v>
      </c>
      <c r="AJ67">
        <v>11328.02821569411</v>
      </c>
      <c r="AK67">
        <v>14173.75449538861</v>
      </c>
      <c r="AL67">
        <v>17060.113392771738</v>
      </c>
      <c r="AM67">
        <v>9371.1201905681792</v>
      </c>
      <c r="AN67">
        <v>13087.749459601901</v>
      </c>
      <c r="AO67">
        <v>2412.7337273684211</v>
      </c>
      <c r="AP67">
        <v>762.97339659919419</v>
      </c>
    </row>
    <row r="68" spans="1:42">
      <c r="A68" t="s">
        <v>733</v>
      </c>
      <c r="B68">
        <v>7</v>
      </c>
      <c r="C68" t="s">
        <v>20</v>
      </c>
      <c r="D68">
        <v>1.714610965349231</v>
      </c>
      <c r="E68">
        <v>1.583319920189024</v>
      </c>
      <c r="F68">
        <v>2.2464526787464161</v>
      </c>
      <c r="G68">
        <v>1.7380459598426661</v>
      </c>
      <c r="H68">
        <v>1.647828833346576</v>
      </c>
      <c r="I68">
        <v>1.9996943405304219</v>
      </c>
      <c r="J68">
        <v>1.895443725854616</v>
      </c>
      <c r="K68">
        <v>1.859506797828</v>
      </c>
      <c r="L68">
        <v>1.6249593102151509</v>
      </c>
      <c r="M68">
        <v>1.87719959694127</v>
      </c>
      <c r="N68">
        <v>1.818706212884337</v>
      </c>
      <c r="O68">
        <v>0.2017104899806085</v>
      </c>
      <c r="P68">
        <v>6.3786457628729601E-2</v>
      </c>
      <c r="Q68">
        <v>65</v>
      </c>
      <c r="R68">
        <v>82</v>
      </c>
      <c r="S68">
        <v>53</v>
      </c>
      <c r="T68">
        <v>75</v>
      </c>
      <c r="U68">
        <v>73</v>
      </c>
      <c r="V68">
        <v>71</v>
      </c>
      <c r="W68">
        <v>65</v>
      </c>
      <c r="X68">
        <v>75</v>
      </c>
      <c r="Y68">
        <v>66</v>
      </c>
      <c r="Z68">
        <v>63</v>
      </c>
      <c r="AA68">
        <v>68.8</v>
      </c>
      <c r="AB68">
        <v>8.1213025775152339</v>
      </c>
      <c r="AC68">
        <v>2.568181371234429</v>
      </c>
      <c r="AD68">
        <v>8995.9188243723038</v>
      </c>
      <c r="AE68">
        <v>9012.7702245926848</v>
      </c>
      <c r="AF68">
        <v>9805.5968427401876</v>
      </c>
      <c r="AG68">
        <v>11230.346240614659</v>
      </c>
      <c r="AH68">
        <v>8455.3748670027417</v>
      </c>
      <c r="AI68">
        <v>9169.5686284260591</v>
      </c>
      <c r="AJ68">
        <v>7367.3483176153841</v>
      </c>
      <c r="AK68">
        <v>8065.9043183840004</v>
      </c>
      <c r="AL68">
        <v>10053.235907409089</v>
      </c>
      <c r="AM68">
        <v>8422.1930170079359</v>
      </c>
      <c r="AN68">
        <v>9057.8257188165062</v>
      </c>
      <c r="AO68">
        <v>1100.3431446102479</v>
      </c>
      <c r="AP68">
        <v>347.95905447204109</v>
      </c>
    </row>
    <row r="69" spans="1:42">
      <c r="A69" t="s">
        <v>733</v>
      </c>
      <c r="B69">
        <v>7</v>
      </c>
      <c r="C69" t="s">
        <v>101</v>
      </c>
      <c r="D69">
        <v>2.307574728213043</v>
      </c>
      <c r="E69">
        <v>1.756446389570588</v>
      </c>
      <c r="F69">
        <v>1.839555410765517</v>
      </c>
      <c r="G69">
        <v>2.039001465417857</v>
      </c>
      <c r="H69">
        <v>0.81798307785454538</v>
      </c>
      <c r="I69">
        <v>1.6540204216088239</v>
      </c>
      <c r="J69">
        <v>2.0281331396933329</v>
      </c>
      <c r="K69">
        <v>2.2347200834307692</v>
      </c>
      <c r="L69">
        <v>1.685314402679412</v>
      </c>
      <c r="M69">
        <v>1.973101580385185</v>
      </c>
      <c r="N69">
        <v>1.833585069961907</v>
      </c>
      <c r="O69">
        <v>0.41856186053723832</v>
      </c>
      <c r="P69">
        <v>0.1323608820975421</v>
      </c>
      <c r="Q69">
        <v>23</v>
      </c>
      <c r="R69">
        <v>34</v>
      </c>
      <c r="S69">
        <v>29</v>
      </c>
      <c r="T69">
        <v>28</v>
      </c>
      <c r="U69">
        <v>33</v>
      </c>
      <c r="V69">
        <v>34</v>
      </c>
      <c r="W69">
        <v>30</v>
      </c>
      <c r="X69">
        <v>26</v>
      </c>
      <c r="Y69">
        <v>34</v>
      </c>
      <c r="Z69">
        <v>27</v>
      </c>
      <c r="AA69">
        <v>29.8</v>
      </c>
      <c r="AB69">
        <v>3.8815804341359041</v>
      </c>
      <c r="AC69">
        <v>1.2274635093014641</v>
      </c>
      <c r="AD69">
        <v>8832.7352773913026</v>
      </c>
      <c r="AE69">
        <v>13173.02681323529</v>
      </c>
      <c r="AF69">
        <v>13514.503535310339</v>
      </c>
      <c r="AG69">
        <v>14834.486730428571</v>
      </c>
      <c r="AH69">
        <v>7946.4924594303029</v>
      </c>
      <c r="AI69">
        <v>10259.98051817647</v>
      </c>
      <c r="AJ69">
        <v>10767.088556000001</v>
      </c>
      <c r="AK69">
        <v>15031.394031692311</v>
      </c>
      <c r="AL69">
        <v>10333.534564294119</v>
      </c>
      <c r="AM69">
        <v>11094.790390888889</v>
      </c>
      <c r="AN69">
        <v>11578.803287684759</v>
      </c>
      <c r="AO69">
        <v>2443.26853197329</v>
      </c>
      <c r="AP69">
        <v>772.62934964515262</v>
      </c>
    </row>
    <row r="70" spans="1:42">
      <c r="A70" t="s">
        <v>734</v>
      </c>
      <c r="B70">
        <v>8</v>
      </c>
      <c r="C70" t="s">
        <v>159</v>
      </c>
      <c r="D70">
        <v>3.6975513684674559</v>
      </c>
      <c r="E70">
        <v>3.5225017984438232</v>
      </c>
      <c r="F70">
        <v>3.708430746097962</v>
      </c>
      <c r="G70">
        <v>3.7642711458678559</v>
      </c>
      <c r="H70">
        <v>3.568100500594408</v>
      </c>
      <c r="I70">
        <v>3.6096725946598718</v>
      </c>
      <c r="J70">
        <v>3.4905456095139051</v>
      </c>
      <c r="K70">
        <v>3.8163449089221628</v>
      </c>
      <c r="L70">
        <v>4.0964117054044689</v>
      </c>
      <c r="M70">
        <v>3.7111710131297029</v>
      </c>
      <c r="N70">
        <v>3.6985001391101608</v>
      </c>
      <c r="O70">
        <v>0.17509419640647489</v>
      </c>
      <c r="P70">
        <v>5.5369646572133023E-2</v>
      </c>
      <c r="Q70">
        <v>169</v>
      </c>
      <c r="R70">
        <v>180</v>
      </c>
      <c r="S70">
        <v>184</v>
      </c>
      <c r="T70">
        <v>168</v>
      </c>
      <c r="U70">
        <v>161</v>
      </c>
      <c r="V70">
        <v>157</v>
      </c>
      <c r="W70">
        <v>187</v>
      </c>
      <c r="X70">
        <v>185</v>
      </c>
      <c r="Y70">
        <v>179</v>
      </c>
      <c r="Z70">
        <v>201</v>
      </c>
      <c r="AA70">
        <v>177.1</v>
      </c>
      <c r="AB70">
        <v>13.345411196362591</v>
      </c>
      <c r="AC70">
        <v>4.220189569201839</v>
      </c>
      <c r="AD70">
        <v>20078.24143291833</v>
      </c>
      <c r="AE70">
        <v>22937.017307567221</v>
      </c>
      <c r="AF70">
        <v>20342.068104342408</v>
      </c>
      <c r="AG70">
        <v>22108.76497625</v>
      </c>
      <c r="AH70">
        <v>20499.628203941262</v>
      </c>
      <c r="AI70">
        <v>17496.901608662411</v>
      </c>
      <c r="AJ70">
        <v>19395.17331572458</v>
      </c>
      <c r="AK70">
        <v>21762.426226277021</v>
      </c>
      <c r="AL70">
        <v>20053.401401978928</v>
      </c>
      <c r="AM70">
        <v>22270.628174165649</v>
      </c>
      <c r="AN70">
        <v>20694.425075182779</v>
      </c>
      <c r="AO70">
        <v>1616.5644738984331</v>
      </c>
      <c r="AP70">
        <v>511.20257220308628</v>
      </c>
    </row>
    <row r="71" spans="1:42">
      <c r="A71" t="s">
        <v>734</v>
      </c>
      <c r="B71">
        <v>8</v>
      </c>
      <c r="C71" t="s">
        <v>28</v>
      </c>
      <c r="D71">
        <v>2.966535504127954</v>
      </c>
      <c r="E71">
        <v>2.670695459793953</v>
      </c>
      <c r="F71">
        <v>2.7647923060869051</v>
      </c>
      <c r="G71">
        <v>2.8752486774405388</v>
      </c>
      <c r="H71">
        <v>3.0609186853589998</v>
      </c>
      <c r="I71">
        <v>3.0639401825949499</v>
      </c>
      <c r="J71">
        <v>2.7056579592944452</v>
      </c>
      <c r="K71">
        <v>2.4532764873207311</v>
      </c>
      <c r="L71">
        <v>2.5464868101797622</v>
      </c>
      <c r="M71">
        <v>2.7495966730297301</v>
      </c>
      <c r="N71">
        <v>2.785714874522796</v>
      </c>
      <c r="O71">
        <v>0.2062859566908278</v>
      </c>
      <c r="P71">
        <v>6.5233347244986653E-2</v>
      </c>
      <c r="Q71">
        <v>88</v>
      </c>
      <c r="R71">
        <v>86</v>
      </c>
      <c r="S71">
        <v>84</v>
      </c>
      <c r="T71">
        <v>74</v>
      </c>
      <c r="U71">
        <v>100</v>
      </c>
      <c r="V71">
        <v>99</v>
      </c>
      <c r="W71">
        <v>90</v>
      </c>
      <c r="X71">
        <v>82</v>
      </c>
      <c r="Y71">
        <v>84</v>
      </c>
      <c r="Z71">
        <v>74</v>
      </c>
      <c r="AA71">
        <v>86.1</v>
      </c>
      <c r="AB71">
        <v>8.7996212039685737</v>
      </c>
      <c r="AC71">
        <v>2.78268455512538</v>
      </c>
      <c r="AD71">
        <v>16754.913598613639</v>
      </c>
      <c r="AE71">
        <v>16064.23023948837</v>
      </c>
      <c r="AF71">
        <v>20699.363310595239</v>
      </c>
      <c r="AG71">
        <v>15903.4003024054</v>
      </c>
      <c r="AH71">
        <v>21276.845794813591</v>
      </c>
      <c r="AI71">
        <v>22035.692508313121</v>
      </c>
      <c r="AJ71">
        <v>17383.988246566671</v>
      </c>
      <c r="AK71">
        <v>18733.043518168892</v>
      </c>
      <c r="AL71">
        <v>16560.07904095238</v>
      </c>
      <c r="AM71">
        <v>18343.4338604189</v>
      </c>
      <c r="AN71">
        <v>18375.499042033611</v>
      </c>
      <c r="AO71">
        <v>2253.4520883602072</v>
      </c>
      <c r="AP71">
        <v>712.60411972812619</v>
      </c>
    </row>
    <row r="72" spans="1:42">
      <c r="A72" t="s">
        <v>734</v>
      </c>
      <c r="B72">
        <v>8</v>
      </c>
      <c r="C72" t="s">
        <v>101</v>
      </c>
      <c r="D72">
        <v>2.838836020723404</v>
      </c>
      <c r="E72">
        <v>2.68803588932</v>
      </c>
      <c r="F72">
        <v>2.5719089834627118</v>
      </c>
      <c r="G72">
        <v>2.6953070071849998</v>
      </c>
      <c r="H72">
        <v>2.1971292700872351</v>
      </c>
      <c r="I72">
        <v>2.2370559402301882</v>
      </c>
      <c r="J72">
        <v>2.4899267586680001</v>
      </c>
      <c r="K72">
        <v>2.4890190820945448</v>
      </c>
      <c r="L72">
        <v>2.3805940267423731</v>
      </c>
      <c r="M72">
        <v>2.9517542525375</v>
      </c>
      <c r="N72">
        <v>2.5539567231050961</v>
      </c>
      <c r="O72">
        <v>0.24580972618363309</v>
      </c>
      <c r="P72">
        <v>7.77318605762609E-2</v>
      </c>
      <c r="Q72">
        <v>47</v>
      </c>
      <c r="R72">
        <v>50</v>
      </c>
      <c r="S72">
        <v>59</v>
      </c>
      <c r="T72">
        <v>50</v>
      </c>
      <c r="U72">
        <v>47</v>
      </c>
      <c r="V72">
        <v>53</v>
      </c>
      <c r="W72">
        <v>50</v>
      </c>
      <c r="X72">
        <v>55</v>
      </c>
      <c r="Y72">
        <v>59</v>
      </c>
      <c r="Z72">
        <v>48</v>
      </c>
      <c r="AA72">
        <v>51.8</v>
      </c>
      <c r="AB72">
        <v>4.5411696975803739</v>
      </c>
      <c r="AC72">
        <v>1.4360439485692009</v>
      </c>
      <c r="AD72">
        <v>26055.87196829787</v>
      </c>
      <c r="AE72">
        <v>17419.340622160009</v>
      </c>
      <c r="AF72">
        <v>17392.034188491529</v>
      </c>
      <c r="AG72">
        <v>14869.811307699991</v>
      </c>
      <c r="AH72">
        <v>21666.979773148931</v>
      </c>
      <c r="AI72">
        <v>18777.13195415094</v>
      </c>
      <c r="AJ72">
        <v>20068.877044199999</v>
      </c>
      <c r="AK72">
        <v>17652.66290958181</v>
      </c>
      <c r="AL72">
        <v>17947.278491576279</v>
      </c>
      <c r="AM72">
        <v>22776.740686104171</v>
      </c>
      <c r="AN72">
        <v>19462.672894541149</v>
      </c>
      <c r="AO72">
        <v>3253.7059783980681</v>
      </c>
      <c r="AP72">
        <v>1028.9121728244511</v>
      </c>
    </row>
    <row r="73" spans="1:42">
      <c r="A73" t="s">
        <v>734</v>
      </c>
      <c r="B73">
        <v>8</v>
      </c>
      <c r="C73" t="s">
        <v>20</v>
      </c>
      <c r="D73">
        <v>2.5276778365136838</v>
      </c>
      <c r="E73">
        <v>2.3727907273803281</v>
      </c>
      <c r="F73">
        <v>2.1389556236255318</v>
      </c>
      <c r="G73">
        <v>2.2000519217328769</v>
      </c>
      <c r="H73">
        <v>2.8503606392645451</v>
      </c>
      <c r="I73">
        <v>2.2909322392450711</v>
      </c>
      <c r="J73">
        <v>2.372720899478276</v>
      </c>
      <c r="K73">
        <v>1.886034321204054</v>
      </c>
      <c r="L73">
        <v>2.389903435307692</v>
      </c>
      <c r="M73">
        <v>2.4150630399464279</v>
      </c>
      <c r="N73">
        <v>2.344449068369848</v>
      </c>
      <c r="O73">
        <v>0.25259992539242088</v>
      </c>
      <c r="P73">
        <v>7.9879110102865206E-2</v>
      </c>
      <c r="Q73">
        <v>57</v>
      </c>
      <c r="R73">
        <v>61</v>
      </c>
      <c r="S73">
        <v>47</v>
      </c>
      <c r="T73">
        <v>73</v>
      </c>
      <c r="U73">
        <v>66</v>
      </c>
      <c r="V73">
        <v>71</v>
      </c>
      <c r="W73">
        <v>58</v>
      </c>
      <c r="X73">
        <v>74</v>
      </c>
      <c r="Y73">
        <v>52</v>
      </c>
      <c r="Z73">
        <v>56</v>
      </c>
      <c r="AA73">
        <v>61.5</v>
      </c>
      <c r="AB73">
        <v>9.204467514322717</v>
      </c>
      <c r="AC73">
        <v>2.91070819942883</v>
      </c>
      <c r="AD73">
        <v>13915.53864664912</v>
      </c>
      <c r="AE73">
        <v>16028.292650983611</v>
      </c>
      <c r="AF73">
        <v>15760.45231957446</v>
      </c>
      <c r="AG73">
        <v>17195.665886602739</v>
      </c>
      <c r="AH73">
        <v>12131.583134136359</v>
      </c>
      <c r="AI73">
        <v>13925.338637633809</v>
      </c>
      <c r="AJ73">
        <v>12887.28211315173</v>
      </c>
      <c r="AK73">
        <v>12221.37666012027</v>
      </c>
      <c r="AL73">
        <v>13405.15384409615</v>
      </c>
      <c r="AM73">
        <v>14671.51285192857</v>
      </c>
      <c r="AN73">
        <v>14214.21967448768</v>
      </c>
      <c r="AO73">
        <v>1689.0709603279749</v>
      </c>
      <c r="AP73">
        <v>534.13113642843052</v>
      </c>
    </row>
    <row r="74" spans="1:42">
      <c r="A74" t="s">
        <v>404</v>
      </c>
      <c r="B74">
        <v>9</v>
      </c>
      <c r="C74" t="s">
        <v>159</v>
      </c>
      <c r="D74">
        <v>3.8928944530698639</v>
      </c>
      <c r="E74">
        <v>3.7715993541904078</v>
      </c>
      <c r="F74">
        <v>3.2040005836745769</v>
      </c>
      <c r="G74">
        <v>3.53488268263292</v>
      </c>
      <c r="H74">
        <v>3.8719605690311929</v>
      </c>
      <c r="I74">
        <v>3.5537733326555538</v>
      </c>
      <c r="J74">
        <v>3.843418340327498</v>
      </c>
      <c r="K74">
        <v>3.842141346021847</v>
      </c>
      <c r="L74">
        <v>3.574663963228637</v>
      </c>
      <c r="M74">
        <v>3.6232945521219171</v>
      </c>
      <c r="N74">
        <v>3.671262917695441</v>
      </c>
      <c r="O74">
        <v>0.21619800441688691</v>
      </c>
      <c r="P74">
        <v>6.8367811954050603E-2</v>
      </c>
      <c r="Q74">
        <v>146</v>
      </c>
      <c r="R74">
        <v>147</v>
      </c>
      <c r="S74">
        <v>201</v>
      </c>
      <c r="T74">
        <v>161</v>
      </c>
      <c r="U74">
        <v>151</v>
      </c>
      <c r="V74">
        <v>162</v>
      </c>
      <c r="W74">
        <v>140</v>
      </c>
      <c r="X74">
        <v>157</v>
      </c>
      <c r="Y74">
        <v>169</v>
      </c>
      <c r="Z74">
        <v>146</v>
      </c>
      <c r="AA74">
        <v>158</v>
      </c>
      <c r="AB74">
        <v>17.568911937472588</v>
      </c>
      <c r="AC74">
        <v>5.555777773333511</v>
      </c>
      <c r="AD74">
        <v>22542.516381850612</v>
      </c>
      <c r="AE74">
        <v>22214.599009400139</v>
      </c>
      <c r="AF74">
        <v>15442.504341375619</v>
      </c>
      <c r="AG74">
        <v>22417.99344839753</v>
      </c>
      <c r="AH74">
        <v>21605.69448908609</v>
      </c>
      <c r="AI74">
        <v>21873.722968177892</v>
      </c>
      <c r="AJ74">
        <v>24502.702854465711</v>
      </c>
      <c r="AK74">
        <v>19835.884425259941</v>
      </c>
      <c r="AL74">
        <v>20265.65596816568</v>
      </c>
      <c r="AM74">
        <v>23626.965916050958</v>
      </c>
      <c r="AN74">
        <v>21432.82398022302</v>
      </c>
      <c r="AO74">
        <v>2518.2062852825561</v>
      </c>
      <c r="AP74">
        <v>796.3267479644627</v>
      </c>
    </row>
    <row r="75" spans="1:42">
      <c r="A75" t="s">
        <v>404</v>
      </c>
      <c r="B75">
        <v>9</v>
      </c>
      <c r="C75" t="s">
        <v>76</v>
      </c>
      <c r="D75">
        <v>1.4024018171900869</v>
      </c>
      <c r="E75">
        <v>1.8279879757446671</v>
      </c>
      <c r="F75">
        <v>1.677115002035527</v>
      </c>
      <c r="G75">
        <v>1.5063494724139179</v>
      </c>
      <c r="H75">
        <v>1.8789090835967741</v>
      </c>
      <c r="I75">
        <v>1.619774866706313</v>
      </c>
      <c r="J75">
        <v>1.920663437465095</v>
      </c>
      <c r="K75">
        <v>1.5923880773693579</v>
      </c>
      <c r="L75">
        <v>1.943321215618145</v>
      </c>
      <c r="M75">
        <v>1.7093383706021139</v>
      </c>
      <c r="N75">
        <v>1.7078249318742</v>
      </c>
      <c r="O75">
        <v>0.18268588238096919</v>
      </c>
      <c r="P75">
        <v>5.7770348468148713E-2</v>
      </c>
      <c r="Q75">
        <v>116</v>
      </c>
      <c r="R75">
        <v>90</v>
      </c>
      <c r="S75">
        <v>76</v>
      </c>
      <c r="T75">
        <v>97</v>
      </c>
      <c r="U75">
        <v>93</v>
      </c>
      <c r="V75">
        <v>99</v>
      </c>
      <c r="W75">
        <v>106</v>
      </c>
      <c r="X75">
        <v>109</v>
      </c>
      <c r="Y75">
        <v>97</v>
      </c>
      <c r="Z75">
        <v>123</v>
      </c>
      <c r="AA75">
        <v>100.6</v>
      </c>
      <c r="AB75">
        <v>13.508844839174399</v>
      </c>
      <c r="AC75">
        <v>4.2718718249602112</v>
      </c>
      <c r="AD75">
        <v>10659.766163543951</v>
      </c>
      <c r="AE75">
        <v>9515.317260090771</v>
      </c>
      <c r="AF75">
        <v>12858.38079793553</v>
      </c>
      <c r="AG75">
        <v>7902.8554848401009</v>
      </c>
      <c r="AH75">
        <v>10133.72541391419</v>
      </c>
      <c r="AI75">
        <v>8427.0658070505087</v>
      </c>
      <c r="AJ75">
        <v>9561.3942298792463</v>
      </c>
      <c r="AK75">
        <v>10370.26617145504</v>
      </c>
      <c r="AL75">
        <v>9068.2888215805178</v>
      </c>
      <c r="AM75">
        <v>8653.808589972934</v>
      </c>
      <c r="AN75">
        <v>9715.0868740262795</v>
      </c>
      <c r="AO75">
        <v>1411.4060488384509</v>
      </c>
      <c r="AP75">
        <v>446.32578176683541</v>
      </c>
    </row>
    <row r="76" spans="1:42">
      <c r="A76" t="s">
        <v>404</v>
      </c>
      <c r="B76">
        <v>9</v>
      </c>
      <c r="C76" t="s">
        <v>36</v>
      </c>
      <c r="D76">
        <v>3.032114127512282</v>
      </c>
      <c r="E76">
        <v>3.7148703781764709</v>
      </c>
      <c r="F76">
        <v>3.40631707614375</v>
      </c>
      <c r="G76">
        <v>3.8031824302727268</v>
      </c>
      <c r="H76">
        <v>3.090876908801818</v>
      </c>
      <c r="I76">
        <v>2.4325767813129628</v>
      </c>
      <c r="J76">
        <v>3.095971107912499</v>
      </c>
      <c r="K76">
        <v>2.7287044879818501</v>
      </c>
      <c r="L76">
        <v>2.5877538591360012</v>
      </c>
      <c r="M76">
        <v>3.1964513900680851</v>
      </c>
      <c r="N76">
        <v>3.1088818547318429</v>
      </c>
      <c r="O76">
        <v>0.45034473633688032</v>
      </c>
      <c r="P76">
        <v>0.1424115099092535</v>
      </c>
      <c r="Q76">
        <v>57</v>
      </c>
      <c r="R76">
        <v>51</v>
      </c>
      <c r="S76">
        <v>48</v>
      </c>
      <c r="T76">
        <v>44</v>
      </c>
      <c r="U76">
        <v>55</v>
      </c>
      <c r="V76">
        <v>54</v>
      </c>
      <c r="W76">
        <v>48</v>
      </c>
      <c r="X76">
        <v>53</v>
      </c>
      <c r="Y76">
        <v>50</v>
      </c>
      <c r="Z76">
        <v>47</v>
      </c>
      <c r="AA76">
        <v>50.7</v>
      </c>
      <c r="AB76">
        <v>4.0565447804203467</v>
      </c>
      <c r="AC76">
        <v>1.28279209365959</v>
      </c>
      <c r="AD76">
        <v>26164.530496491239</v>
      </c>
      <c r="AE76">
        <v>22565.680853843121</v>
      </c>
      <c r="AF76">
        <v>24482.9681375</v>
      </c>
      <c r="AG76">
        <v>22856.627952522718</v>
      </c>
      <c r="AH76">
        <v>25544.525825436362</v>
      </c>
      <c r="AI76">
        <v>18003.042617277781</v>
      </c>
      <c r="AJ76">
        <v>25062.235808979171</v>
      </c>
      <c r="AK76">
        <v>22966.932846264139</v>
      </c>
      <c r="AL76">
        <v>15645.399142644999</v>
      </c>
      <c r="AM76">
        <v>25744.043622765959</v>
      </c>
      <c r="AN76">
        <v>22903.598730372549</v>
      </c>
      <c r="AO76">
        <v>3490.4271989593672</v>
      </c>
      <c r="AP76">
        <v>1103.7699955713299</v>
      </c>
    </row>
    <row r="77" spans="1:42">
      <c r="A77" t="s">
        <v>404</v>
      </c>
      <c r="B77">
        <v>9</v>
      </c>
      <c r="C77" t="s">
        <v>101</v>
      </c>
      <c r="D77">
        <v>2.0588207240718752</v>
      </c>
      <c r="E77">
        <v>1.855206807413333</v>
      </c>
      <c r="F77">
        <v>1.857998755406451</v>
      </c>
      <c r="G77">
        <v>1.896488904728125</v>
      </c>
      <c r="H77">
        <v>2.243255614508</v>
      </c>
      <c r="I77">
        <v>1.9093753586147051</v>
      </c>
      <c r="J77">
        <v>1.665331632908696</v>
      </c>
      <c r="K77">
        <v>2.266328938783333</v>
      </c>
      <c r="L77">
        <v>2.4226449815038462</v>
      </c>
      <c r="M77">
        <v>3.0855662030833342</v>
      </c>
      <c r="N77">
        <v>2.1261017921021699</v>
      </c>
      <c r="O77">
        <v>0.40875014476987409</v>
      </c>
      <c r="P77">
        <v>0.1292581451396364</v>
      </c>
      <c r="Q77">
        <v>32</v>
      </c>
      <c r="R77">
        <v>30</v>
      </c>
      <c r="S77">
        <v>31</v>
      </c>
      <c r="T77">
        <v>32</v>
      </c>
      <c r="U77">
        <v>25</v>
      </c>
      <c r="V77">
        <v>34</v>
      </c>
      <c r="W77">
        <v>46</v>
      </c>
      <c r="X77">
        <v>30</v>
      </c>
      <c r="Y77">
        <v>26</v>
      </c>
      <c r="Z77">
        <v>24</v>
      </c>
      <c r="AA77">
        <v>31</v>
      </c>
      <c r="AB77">
        <v>6.2182527020592104</v>
      </c>
      <c r="AC77">
        <v>1.96638416050035</v>
      </c>
      <c r="AD77">
        <v>12319.628696312489</v>
      </c>
      <c r="AE77">
        <v>14922.79736886667</v>
      </c>
      <c r="AF77">
        <v>10657.25025290323</v>
      </c>
      <c r="AG77">
        <v>10802.018129624999</v>
      </c>
      <c r="AH77">
        <v>7953.5589830680001</v>
      </c>
      <c r="AI77">
        <v>18385.002690529411</v>
      </c>
      <c r="AJ77">
        <v>8874.5920775869563</v>
      </c>
      <c r="AK77">
        <v>10827.8386015</v>
      </c>
      <c r="AL77">
        <v>7195.0794098461547</v>
      </c>
      <c r="AM77">
        <v>10348.970333083331</v>
      </c>
      <c r="AN77">
        <v>11228.67365433212</v>
      </c>
      <c r="AO77">
        <v>3333.8473473474201</v>
      </c>
      <c r="AP77">
        <v>1054.255098892836</v>
      </c>
    </row>
    <row r="78" spans="1:42">
      <c r="A78" t="s">
        <v>404</v>
      </c>
      <c r="B78">
        <v>9</v>
      </c>
      <c r="C78" t="s">
        <v>28</v>
      </c>
      <c r="D78">
        <v>2.574628275382258</v>
      </c>
      <c r="E78">
        <v>2.3550325526373328</v>
      </c>
      <c r="F78">
        <v>2.4662921306030259</v>
      </c>
      <c r="G78">
        <v>2.228381181895946</v>
      </c>
      <c r="H78">
        <v>2.18437153607973</v>
      </c>
      <c r="I78">
        <v>2.3638158355012662</v>
      </c>
      <c r="J78">
        <v>1.9961604363506169</v>
      </c>
      <c r="K78">
        <v>2.0451285811837501</v>
      </c>
      <c r="L78">
        <v>2.3619936054451611</v>
      </c>
      <c r="M78">
        <v>2.173438097085294</v>
      </c>
      <c r="N78">
        <v>2.2749242232164382</v>
      </c>
      <c r="O78">
        <v>0.18242962081799069</v>
      </c>
      <c r="P78">
        <v>5.7689311446572022E-2</v>
      </c>
      <c r="Q78">
        <v>62</v>
      </c>
      <c r="R78">
        <v>75</v>
      </c>
      <c r="S78">
        <v>76</v>
      </c>
      <c r="T78">
        <v>74</v>
      </c>
      <c r="U78">
        <v>74</v>
      </c>
      <c r="V78">
        <v>83</v>
      </c>
      <c r="W78">
        <v>81</v>
      </c>
      <c r="X78">
        <v>80</v>
      </c>
      <c r="Y78">
        <v>62</v>
      </c>
      <c r="Z78">
        <v>68</v>
      </c>
      <c r="AA78">
        <v>73.5</v>
      </c>
      <c r="AB78">
        <v>7.3974470070573828</v>
      </c>
      <c r="AC78">
        <v>2.3392781412697001</v>
      </c>
      <c r="AD78">
        <v>9254.7198595161262</v>
      </c>
      <c r="AE78">
        <v>14854.121628150009</v>
      </c>
      <c r="AF78">
        <v>15140.521092236841</v>
      </c>
      <c r="AG78">
        <v>13336.417137675669</v>
      </c>
      <c r="AH78">
        <v>12976.409973216219</v>
      </c>
      <c r="AI78">
        <v>13974.661158270001</v>
      </c>
      <c r="AJ78">
        <v>9233.0963140617314</v>
      </c>
      <c r="AK78">
        <v>11344.607338956001</v>
      </c>
      <c r="AL78">
        <v>19005.19070467741</v>
      </c>
      <c r="AM78">
        <v>9312.1804506900062</v>
      </c>
      <c r="AN78">
        <v>12843.192565744999</v>
      </c>
      <c r="AO78">
        <v>3152.7192706742571</v>
      </c>
      <c r="AP78">
        <v>996.97737184355469</v>
      </c>
    </row>
    <row r="79" spans="1:42">
      <c r="A79" t="s">
        <v>404</v>
      </c>
      <c r="B79">
        <v>9</v>
      </c>
      <c r="C79" t="s">
        <v>20</v>
      </c>
      <c r="D79">
        <v>2.0633033571647621</v>
      </c>
      <c r="E79">
        <v>1.377060562301563</v>
      </c>
      <c r="F79">
        <v>1.547282183811111</v>
      </c>
      <c r="G79">
        <v>1.7287021637116671</v>
      </c>
      <c r="H79">
        <v>1.620837267647206</v>
      </c>
      <c r="I79">
        <v>1.8772469838163339</v>
      </c>
      <c r="J79">
        <v>1.465447656791228</v>
      </c>
      <c r="K79">
        <v>1.4882725105164181</v>
      </c>
      <c r="L79">
        <v>1.5413355825249999</v>
      </c>
      <c r="M79">
        <v>1.6951086863410709</v>
      </c>
      <c r="N79">
        <v>1.640459695462636</v>
      </c>
      <c r="O79">
        <v>0.2075519110387857</v>
      </c>
      <c r="P79">
        <v>6.5633677160320689E-2</v>
      </c>
      <c r="Q79">
        <v>42</v>
      </c>
      <c r="R79">
        <v>64</v>
      </c>
      <c r="S79">
        <v>54</v>
      </c>
      <c r="T79">
        <v>60</v>
      </c>
      <c r="U79">
        <v>68</v>
      </c>
      <c r="V79">
        <v>60</v>
      </c>
      <c r="W79">
        <v>57</v>
      </c>
      <c r="X79">
        <v>67</v>
      </c>
      <c r="Y79">
        <v>64</v>
      </c>
      <c r="Z79">
        <v>56</v>
      </c>
      <c r="AA79">
        <v>59.2</v>
      </c>
      <c r="AB79">
        <v>7.6274358586472406</v>
      </c>
      <c r="AC79">
        <v>2.4120070020167388</v>
      </c>
      <c r="AD79">
        <v>6251.2392199166688</v>
      </c>
      <c r="AE79">
        <v>6507.9719725890654</v>
      </c>
      <c r="AF79">
        <v>7730.2791358148143</v>
      </c>
      <c r="AG79">
        <v>11264.078402141669</v>
      </c>
      <c r="AH79">
        <v>7940.1818957500009</v>
      </c>
      <c r="AI79">
        <v>8025.1126311466651</v>
      </c>
      <c r="AJ79">
        <v>5798.599897713857</v>
      </c>
      <c r="AK79">
        <v>7058.3670764522376</v>
      </c>
      <c r="AL79">
        <v>10278.751828828121</v>
      </c>
      <c r="AM79">
        <v>7591.9478280535704</v>
      </c>
      <c r="AN79">
        <v>7844.6529888406667</v>
      </c>
      <c r="AO79">
        <v>1727.753918209417</v>
      </c>
      <c r="AP79">
        <v>546.36376178220257</v>
      </c>
    </row>
    <row r="80" spans="1:42">
      <c r="A80" t="s">
        <v>405</v>
      </c>
      <c r="B80">
        <v>10</v>
      </c>
      <c r="C80" t="s">
        <v>159</v>
      </c>
      <c r="D80">
        <v>3.584259107458823</v>
      </c>
      <c r="E80">
        <v>3.7110192863179972</v>
      </c>
      <c r="F80">
        <v>3.096021745463637</v>
      </c>
      <c r="G80">
        <v>3.461697068734968</v>
      </c>
      <c r="H80">
        <v>3.8599673149066231</v>
      </c>
      <c r="I80">
        <v>3.4017104994927698</v>
      </c>
      <c r="J80">
        <v>3.6506301611275882</v>
      </c>
      <c r="K80">
        <v>3.7514081006211248</v>
      </c>
      <c r="L80">
        <v>3.2402742820339561</v>
      </c>
      <c r="M80">
        <v>3.4821631513331122</v>
      </c>
      <c r="N80">
        <v>3.5239150717490602</v>
      </c>
      <c r="O80">
        <v>0.23652186848756929</v>
      </c>
      <c r="P80">
        <v>7.479478208595236E-2</v>
      </c>
      <c r="Q80">
        <v>158</v>
      </c>
      <c r="R80">
        <v>150</v>
      </c>
      <c r="S80">
        <v>209</v>
      </c>
      <c r="T80">
        <v>163</v>
      </c>
      <c r="U80">
        <v>151</v>
      </c>
      <c r="V80">
        <v>166</v>
      </c>
      <c r="W80">
        <v>145</v>
      </c>
      <c r="X80">
        <v>160</v>
      </c>
      <c r="Y80">
        <v>182</v>
      </c>
      <c r="Z80">
        <v>151</v>
      </c>
      <c r="AA80">
        <v>163.5</v>
      </c>
      <c r="AB80">
        <v>19.14418971907665</v>
      </c>
      <c r="AC80">
        <v>6.0539243470661237</v>
      </c>
      <c r="AD80">
        <v>20818.665141782942</v>
      </c>
      <c r="AE80">
        <v>21851.730791528211</v>
      </c>
      <c r="AF80">
        <v>14631.742634258841</v>
      </c>
      <c r="AG80">
        <v>21997.53022531289</v>
      </c>
      <c r="AH80">
        <v>21742.037290615899</v>
      </c>
      <c r="AI80">
        <v>21067.550811873669</v>
      </c>
      <c r="AJ80">
        <v>24003.35486741861</v>
      </c>
      <c r="AK80">
        <v>19182.182156256251</v>
      </c>
      <c r="AL80">
        <v>18737.459858401089</v>
      </c>
      <c r="AM80">
        <v>22970.477411339289</v>
      </c>
      <c r="AN80">
        <v>20700.273118878769</v>
      </c>
      <c r="AO80">
        <v>2651.8628214181622</v>
      </c>
      <c r="AP80">
        <v>838.59265580017427</v>
      </c>
    </row>
    <row r="81" spans="1:42">
      <c r="A81" t="s">
        <v>405</v>
      </c>
      <c r="B81">
        <v>10</v>
      </c>
      <c r="C81" t="s">
        <v>76</v>
      </c>
      <c r="D81">
        <v>1.412144250894084</v>
      </c>
      <c r="E81">
        <v>1.6915532176705259</v>
      </c>
      <c r="F81">
        <v>1.541477692791464</v>
      </c>
      <c r="G81">
        <v>1.5088633339081059</v>
      </c>
      <c r="H81">
        <v>1.7738881868040819</v>
      </c>
      <c r="I81">
        <v>1.6373296623282361</v>
      </c>
      <c r="J81">
        <v>1.920335636921759</v>
      </c>
      <c r="K81">
        <v>1.5581852827796461</v>
      </c>
      <c r="L81">
        <v>1.903808156435842</v>
      </c>
      <c r="M81">
        <v>1.652826305944961</v>
      </c>
      <c r="N81">
        <v>1.6600411726478701</v>
      </c>
      <c r="O81">
        <v>0.16681230734324251</v>
      </c>
      <c r="P81">
        <v>5.2750683295267747E-2</v>
      </c>
      <c r="Q81">
        <v>120</v>
      </c>
      <c r="R81">
        <v>95</v>
      </c>
      <c r="S81">
        <v>82</v>
      </c>
      <c r="T81">
        <v>95</v>
      </c>
      <c r="U81">
        <v>98</v>
      </c>
      <c r="V81">
        <v>102</v>
      </c>
      <c r="W81">
        <v>108</v>
      </c>
      <c r="X81">
        <v>113</v>
      </c>
      <c r="Y81">
        <v>101</v>
      </c>
      <c r="Z81">
        <v>127</v>
      </c>
      <c r="AA81">
        <v>104.1</v>
      </c>
      <c r="AB81">
        <v>13.23673340031864</v>
      </c>
      <c r="AC81">
        <v>4.1858226325432284</v>
      </c>
      <c r="AD81">
        <v>10593.076397385321</v>
      </c>
      <c r="AE81">
        <v>9595.6121121428496</v>
      </c>
      <c r="AF81">
        <v>11966.24444842073</v>
      </c>
      <c r="AG81">
        <v>7757.4137256031563</v>
      </c>
      <c r="AH81">
        <v>9580.0929187252023</v>
      </c>
      <c r="AI81">
        <v>7987.0930382745091</v>
      </c>
      <c r="AJ81">
        <v>9518.3271245512024</v>
      </c>
      <c r="AK81">
        <v>10186.014293776279</v>
      </c>
      <c r="AL81">
        <v>8957.0911604336616</v>
      </c>
      <c r="AM81">
        <v>8516.6285717373994</v>
      </c>
      <c r="AN81">
        <v>9465.7593791050294</v>
      </c>
      <c r="AO81">
        <v>1262.238985455275</v>
      </c>
      <c r="AP81">
        <v>399.15501454988163</v>
      </c>
    </row>
    <row r="82" spans="1:42">
      <c r="A82" t="s">
        <v>405</v>
      </c>
      <c r="B82">
        <v>10</v>
      </c>
      <c r="C82" t="s">
        <v>36</v>
      </c>
      <c r="D82">
        <v>3.3901567933736851</v>
      </c>
      <c r="E82">
        <v>3.6926036458909088</v>
      </c>
      <c r="F82">
        <v>3.295068528103704</v>
      </c>
      <c r="G82">
        <v>3.5766703278509802</v>
      </c>
      <c r="H82">
        <v>3.089158827095968</v>
      </c>
      <c r="I82">
        <v>2.4024096179416659</v>
      </c>
      <c r="J82">
        <v>3.4566577144739989</v>
      </c>
      <c r="K82">
        <v>2.8514175439680769</v>
      </c>
      <c r="L82">
        <v>2.730886870310345</v>
      </c>
      <c r="M82">
        <v>3.2148317811529421</v>
      </c>
      <c r="N82">
        <v>3.169986165016228</v>
      </c>
      <c r="O82">
        <v>0.40508358813958562</v>
      </c>
      <c r="P82">
        <v>0.128098678127466</v>
      </c>
      <c r="Q82">
        <v>57</v>
      </c>
      <c r="R82">
        <v>55</v>
      </c>
      <c r="S82">
        <v>54</v>
      </c>
      <c r="T82">
        <v>51</v>
      </c>
      <c r="U82">
        <v>62</v>
      </c>
      <c r="V82">
        <v>60</v>
      </c>
      <c r="W82">
        <v>50</v>
      </c>
      <c r="X82">
        <v>52</v>
      </c>
      <c r="Y82">
        <v>58</v>
      </c>
      <c r="Z82">
        <v>51</v>
      </c>
      <c r="AA82">
        <v>55</v>
      </c>
      <c r="AB82">
        <v>4.1365578819969517</v>
      </c>
      <c r="AC82">
        <v>1.308094458023239</v>
      </c>
      <c r="AD82">
        <v>26208.293049438591</v>
      </c>
      <c r="AE82">
        <v>22257.859925218188</v>
      </c>
      <c r="AF82">
        <v>22348.7603102963</v>
      </c>
      <c r="AG82">
        <v>21281.78248484313</v>
      </c>
      <c r="AH82">
        <v>23458.98748133871</v>
      </c>
      <c r="AI82">
        <v>18787.971355933329</v>
      </c>
      <c r="AJ82">
        <v>24693.9161958</v>
      </c>
      <c r="AK82">
        <v>23445.312715423079</v>
      </c>
      <c r="AL82">
        <v>14373.57265604189</v>
      </c>
      <c r="AM82">
        <v>25160.496283529399</v>
      </c>
      <c r="AN82">
        <v>22201.695245786261</v>
      </c>
      <c r="AO82">
        <v>3463.2980291690351</v>
      </c>
      <c r="AP82">
        <v>1095.190998814641</v>
      </c>
    </row>
    <row r="83" spans="1:42">
      <c r="A83" t="s">
        <v>405</v>
      </c>
      <c r="B83">
        <v>10</v>
      </c>
      <c r="C83" t="s">
        <v>28</v>
      </c>
      <c r="D83">
        <v>2.3871709646575772</v>
      </c>
      <c r="E83">
        <v>2.4261071821911702</v>
      </c>
      <c r="F83">
        <v>2.195634016249886</v>
      </c>
      <c r="G83">
        <v>2.089105877628572</v>
      </c>
      <c r="H83">
        <v>2.1644989047271599</v>
      </c>
      <c r="I83">
        <v>2.2600561327629221</v>
      </c>
      <c r="J83">
        <v>1.8486578437760679</v>
      </c>
      <c r="K83">
        <v>2.0706936839894121</v>
      </c>
      <c r="L83">
        <v>2.4970643097524601</v>
      </c>
      <c r="M83">
        <v>2.1325606957421051</v>
      </c>
      <c r="N83">
        <v>2.207154961147733</v>
      </c>
      <c r="O83">
        <v>0.19315676597735429</v>
      </c>
      <c r="P83">
        <v>6.1081532596055928E-2</v>
      </c>
      <c r="Q83">
        <v>66</v>
      </c>
      <c r="R83">
        <v>77</v>
      </c>
      <c r="S83">
        <v>88</v>
      </c>
      <c r="T83">
        <v>84</v>
      </c>
      <c r="U83">
        <v>81</v>
      </c>
      <c r="V83">
        <v>89</v>
      </c>
      <c r="W83">
        <v>89</v>
      </c>
      <c r="X83">
        <v>85</v>
      </c>
      <c r="Y83">
        <v>61</v>
      </c>
      <c r="Z83">
        <v>76</v>
      </c>
      <c r="AA83">
        <v>79.599999999999994</v>
      </c>
      <c r="AB83">
        <v>9.7091022585338287</v>
      </c>
      <c r="AC83">
        <v>3.0702877172451881</v>
      </c>
      <c r="AD83">
        <v>8953.8618605757638</v>
      </c>
      <c r="AE83">
        <v>14492.878068114031</v>
      </c>
      <c r="AF83">
        <v>13382.792306839659</v>
      </c>
      <c r="AG83">
        <v>11683.758641047631</v>
      </c>
      <c r="AH83">
        <v>12058.008453257409</v>
      </c>
      <c r="AI83">
        <v>14080.49565936798</v>
      </c>
      <c r="AJ83">
        <v>9015.3811928089872</v>
      </c>
      <c r="AK83">
        <v>10732.47370791906</v>
      </c>
      <c r="AL83">
        <v>19087.77857147541</v>
      </c>
      <c r="AM83">
        <v>9257.2329378172362</v>
      </c>
      <c r="AN83">
        <v>12274.466139922321</v>
      </c>
      <c r="AO83">
        <v>3150.9783471624778</v>
      </c>
      <c r="AP83">
        <v>996.42684349061869</v>
      </c>
    </row>
    <row r="84" spans="1:42">
      <c r="A84" t="s">
        <v>405</v>
      </c>
      <c r="B84">
        <v>10</v>
      </c>
      <c r="C84" t="s">
        <v>20</v>
      </c>
      <c r="D84">
        <v>2.2175844001116278</v>
      </c>
      <c r="E84">
        <v>1.439519017598438</v>
      </c>
      <c r="F84">
        <v>1.527771550867272</v>
      </c>
      <c r="G84">
        <v>1.828005555898361</v>
      </c>
      <c r="H84">
        <v>1.692963752567392</v>
      </c>
      <c r="I84">
        <v>1.8746883503893941</v>
      </c>
      <c r="J84">
        <v>1.48841161025</v>
      </c>
      <c r="K84">
        <v>1.81749241065625</v>
      </c>
      <c r="L84">
        <v>1.6702408328274201</v>
      </c>
      <c r="M84">
        <v>2.0184138163267851</v>
      </c>
      <c r="N84">
        <v>1.757509129749294</v>
      </c>
      <c r="O84">
        <v>0.24497882508385799</v>
      </c>
      <c r="P84">
        <v>7.7469106577698094E-2</v>
      </c>
      <c r="Q84">
        <v>43</v>
      </c>
      <c r="R84">
        <v>64</v>
      </c>
      <c r="S84">
        <v>55</v>
      </c>
      <c r="T84">
        <v>61</v>
      </c>
      <c r="U84">
        <v>69</v>
      </c>
      <c r="V84">
        <v>66</v>
      </c>
      <c r="W84">
        <v>64</v>
      </c>
      <c r="X84">
        <v>64</v>
      </c>
      <c r="Y84">
        <v>62</v>
      </c>
      <c r="Z84">
        <v>56</v>
      </c>
      <c r="AA84">
        <v>60.4</v>
      </c>
      <c r="AB84">
        <v>7.441624673267107</v>
      </c>
      <c r="AC84">
        <v>2.353248345963038</v>
      </c>
      <c r="AD84">
        <v>7466.5774594790682</v>
      </c>
      <c r="AE84">
        <v>7479.1705964390621</v>
      </c>
      <c r="AF84">
        <v>9918.7602168727281</v>
      </c>
      <c r="AG84">
        <v>12417.44748276557</v>
      </c>
      <c r="AH84">
        <v>8916.7855316086971</v>
      </c>
      <c r="AI84">
        <v>9701.8178146060618</v>
      </c>
      <c r="AJ84">
        <v>6938.1498315892177</v>
      </c>
      <c r="AK84">
        <v>8242.9980954406237</v>
      </c>
      <c r="AL84">
        <v>10767.64140374194</v>
      </c>
      <c r="AM84">
        <v>8416.1418264107142</v>
      </c>
      <c r="AN84">
        <v>9026.5490258953669</v>
      </c>
      <c r="AO84">
        <v>1698.6767163668569</v>
      </c>
      <c r="AP84">
        <v>537.16874320150907</v>
      </c>
    </row>
    <row r="85" spans="1:42">
      <c r="A85" t="s">
        <v>405</v>
      </c>
      <c r="B85">
        <v>10</v>
      </c>
      <c r="C85" t="s">
        <v>8</v>
      </c>
      <c r="D85">
        <v>0.88745117200000001</v>
      </c>
      <c r="H85">
        <v>0.198482513</v>
      </c>
      <c r="I85">
        <v>0.84423828099999998</v>
      </c>
      <c r="K85">
        <v>0.23364257799999999</v>
      </c>
      <c r="N85">
        <v>0.54095363600000002</v>
      </c>
      <c r="O85">
        <v>0.37584069089833261</v>
      </c>
      <c r="P85">
        <v>0.1879203454491663</v>
      </c>
      <c r="Q85">
        <v>1</v>
      </c>
      <c r="U85">
        <v>1</v>
      </c>
      <c r="V85">
        <v>1</v>
      </c>
      <c r="X85">
        <v>1</v>
      </c>
      <c r="AA85">
        <v>1</v>
      </c>
      <c r="AB85">
        <v>0</v>
      </c>
      <c r="AC85">
        <v>0</v>
      </c>
      <c r="AD85">
        <v>1391.1118200000001</v>
      </c>
      <c r="AH85">
        <v>78.796615599999996</v>
      </c>
      <c r="AI85">
        <v>6505.25684</v>
      </c>
      <c r="AK85">
        <v>3303.6008299999999</v>
      </c>
      <c r="AN85">
        <v>2819.6915263999999</v>
      </c>
      <c r="AO85">
        <v>2791.1111756496639</v>
      </c>
      <c r="AP85">
        <v>1395.5555878248319</v>
      </c>
    </row>
    <row r="86" spans="1:42">
      <c r="A86" t="s">
        <v>735</v>
      </c>
      <c r="B86">
        <v>11</v>
      </c>
      <c r="C86" t="s">
        <v>159</v>
      </c>
      <c r="D86">
        <v>3.5504351912925132</v>
      </c>
      <c r="E86">
        <v>3.382743880627133</v>
      </c>
      <c r="F86">
        <v>3.1266315816180459</v>
      </c>
      <c r="G86">
        <v>3.314504873001507</v>
      </c>
      <c r="H86">
        <v>4.1049575817274704</v>
      </c>
      <c r="I86">
        <v>3.3248496231587938</v>
      </c>
      <c r="J86">
        <v>3.6234948862335679</v>
      </c>
      <c r="K86">
        <v>3.395914067070477</v>
      </c>
      <c r="L86">
        <v>3.2224661822742728</v>
      </c>
      <c r="M86">
        <v>3.6575282919654302</v>
      </c>
      <c r="N86">
        <v>3.4703526158969211</v>
      </c>
      <c r="O86">
        <v>0.28005789709005802</v>
      </c>
      <c r="P86">
        <v>8.8562083152162518E-2</v>
      </c>
      <c r="Q86">
        <v>187</v>
      </c>
      <c r="R86">
        <v>178</v>
      </c>
      <c r="S86">
        <v>220</v>
      </c>
      <c r="T86">
        <v>186</v>
      </c>
      <c r="U86">
        <v>182</v>
      </c>
      <c r="V86">
        <v>199</v>
      </c>
      <c r="W86">
        <v>171</v>
      </c>
      <c r="X86">
        <v>189</v>
      </c>
      <c r="Y86">
        <v>206</v>
      </c>
      <c r="Z86">
        <v>186</v>
      </c>
      <c r="AA86">
        <v>190.4</v>
      </c>
      <c r="AB86">
        <v>14.32325226879551</v>
      </c>
      <c r="AC86">
        <v>4.5294100670568076</v>
      </c>
      <c r="AD86">
        <v>18088.656215804389</v>
      </c>
      <c r="AE86">
        <v>22207.848722774881</v>
      </c>
      <c r="AF86">
        <v>17880.05753607292</v>
      </c>
      <c r="AG86">
        <v>19215.287202230109</v>
      </c>
      <c r="AH86">
        <v>19615.277359206972</v>
      </c>
      <c r="AI86">
        <v>21640.931226669629</v>
      </c>
      <c r="AJ86">
        <v>24031.102490322231</v>
      </c>
      <c r="AK86">
        <v>17275.04228010579</v>
      </c>
      <c r="AL86">
        <v>17471.837874150959</v>
      </c>
      <c r="AM86">
        <v>21458.77258849463</v>
      </c>
      <c r="AN86">
        <v>19888.48134958325</v>
      </c>
      <c r="AO86">
        <v>2322.56723473285</v>
      </c>
      <c r="AP86">
        <v>734.46024806347407</v>
      </c>
    </row>
    <row r="87" spans="1:42">
      <c r="A87" t="s">
        <v>735</v>
      </c>
      <c r="B87">
        <v>11</v>
      </c>
      <c r="C87" t="s">
        <v>76</v>
      </c>
      <c r="D87">
        <v>1.3758804408368861</v>
      </c>
      <c r="E87">
        <v>1.495020815470085</v>
      </c>
      <c r="F87">
        <v>1.390021275104347</v>
      </c>
      <c r="G87">
        <v>1.3150545976241661</v>
      </c>
      <c r="H87">
        <v>1.213932772671805</v>
      </c>
      <c r="I87">
        <v>1.280466722376036</v>
      </c>
      <c r="J87">
        <v>1.5749317833495859</v>
      </c>
      <c r="K87">
        <v>1.18702143304355</v>
      </c>
      <c r="L87">
        <v>1.7148823666269559</v>
      </c>
      <c r="M87">
        <v>1.3889143609127499</v>
      </c>
      <c r="N87">
        <v>1.3936126568016169</v>
      </c>
      <c r="O87">
        <v>0.16352439025390539</v>
      </c>
      <c r="P87">
        <v>5.1710952619258101E-2</v>
      </c>
      <c r="Q87">
        <v>106</v>
      </c>
      <c r="R87">
        <v>117</v>
      </c>
      <c r="S87">
        <v>115</v>
      </c>
      <c r="T87">
        <v>120</v>
      </c>
      <c r="U87">
        <v>133</v>
      </c>
      <c r="V87">
        <v>111</v>
      </c>
      <c r="W87">
        <v>121</v>
      </c>
      <c r="X87">
        <v>138</v>
      </c>
      <c r="Y87">
        <v>115</v>
      </c>
      <c r="Z87">
        <v>120</v>
      </c>
      <c r="AA87">
        <v>119.6</v>
      </c>
      <c r="AB87">
        <v>9.5939795937058587</v>
      </c>
      <c r="AC87">
        <v>3.033882734128734</v>
      </c>
      <c r="AD87">
        <v>8510.041494489149</v>
      </c>
      <c r="AE87">
        <v>6315.7488181094004</v>
      </c>
      <c r="AF87">
        <v>7048.1496896653871</v>
      </c>
      <c r="AG87">
        <v>7642.9835998523367</v>
      </c>
      <c r="AH87">
        <v>7735.9592980424059</v>
      </c>
      <c r="AI87">
        <v>7418.2313892801803</v>
      </c>
      <c r="AJ87">
        <v>7644.3013016512377</v>
      </c>
      <c r="AK87">
        <v>7089.4246149613737</v>
      </c>
      <c r="AL87">
        <v>9526.3327848143581</v>
      </c>
      <c r="AM87">
        <v>8026.2967224747508</v>
      </c>
      <c r="AN87">
        <v>7695.7469713340588</v>
      </c>
      <c r="AO87">
        <v>875.52204304387953</v>
      </c>
      <c r="AP87">
        <v>276.86437977026378</v>
      </c>
    </row>
    <row r="88" spans="1:42">
      <c r="A88" t="s">
        <v>735</v>
      </c>
      <c r="B88">
        <v>11</v>
      </c>
      <c r="C88" t="s">
        <v>36</v>
      </c>
      <c r="D88">
        <v>3.097428873277464</v>
      </c>
      <c r="E88">
        <v>3.4915295553548402</v>
      </c>
      <c r="F88">
        <v>2.660982244108824</v>
      </c>
      <c r="G88">
        <v>3.2943024169838711</v>
      </c>
      <c r="H88">
        <v>2.6553876934000011</v>
      </c>
      <c r="I88">
        <v>1.927878817137838</v>
      </c>
      <c r="J88">
        <v>3.0838024523281691</v>
      </c>
      <c r="K88">
        <v>2.8584747321373318</v>
      </c>
      <c r="L88">
        <v>2.699355044623728</v>
      </c>
      <c r="M88">
        <v>3.3566030643723082</v>
      </c>
      <c r="N88">
        <v>2.912574489372437</v>
      </c>
      <c r="O88">
        <v>0.45813817678818819</v>
      </c>
      <c r="P88">
        <v>0.14487601217275589</v>
      </c>
      <c r="Q88">
        <v>71</v>
      </c>
      <c r="R88">
        <v>62</v>
      </c>
      <c r="S88">
        <v>68</v>
      </c>
      <c r="T88">
        <v>62</v>
      </c>
      <c r="U88">
        <v>67</v>
      </c>
      <c r="V88">
        <v>74</v>
      </c>
      <c r="W88">
        <v>71</v>
      </c>
      <c r="X88">
        <v>60</v>
      </c>
      <c r="Y88">
        <v>59</v>
      </c>
      <c r="Z88">
        <v>65</v>
      </c>
      <c r="AA88">
        <v>65.900000000000006</v>
      </c>
      <c r="AB88">
        <v>5.1305187088853126</v>
      </c>
      <c r="AC88">
        <v>1.6224124698183939</v>
      </c>
      <c r="AD88">
        <v>24968.286492774649</v>
      </c>
      <c r="AE88">
        <v>24612.397482731762</v>
      </c>
      <c r="AF88">
        <v>18180.58201370588</v>
      </c>
      <c r="AG88">
        <v>27215.70847598388</v>
      </c>
      <c r="AH88">
        <v>19819.69626362314</v>
      </c>
      <c r="AI88">
        <v>17689.03947804053</v>
      </c>
      <c r="AJ88">
        <v>19626.380241746479</v>
      </c>
      <c r="AK88">
        <v>20477.412695716659</v>
      </c>
      <c r="AL88">
        <v>14653.859533966101</v>
      </c>
      <c r="AM88">
        <v>21388.50456638461</v>
      </c>
      <c r="AN88">
        <v>20863.18672446737</v>
      </c>
      <c r="AO88">
        <v>3802.5375154829612</v>
      </c>
      <c r="AP88">
        <v>1202.4679437163941</v>
      </c>
    </row>
    <row r="89" spans="1:42">
      <c r="A89" t="s">
        <v>735</v>
      </c>
      <c r="B89">
        <v>11</v>
      </c>
      <c r="C89" t="s">
        <v>28</v>
      </c>
      <c r="D89">
        <v>1.9874208084685541</v>
      </c>
      <c r="E89">
        <v>2.0380600491155798</v>
      </c>
      <c r="F89">
        <v>2.2424174178577769</v>
      </c>
      <c r="G89">
        <v>1.9863937191988099</v>
      </c>
      <c r="H89">
        <v>2.0832443830202498</v>
      </c>
      <c r="I89">
        <v>2.074380281825579</v>
      </c>
      <c r="J89">
        <v>1.489820210778261</v>
      </c>
      <c r="K89">
        <v>2.1501219983397868</v>
      </c>
      <c r="L89">
        <v>1.8142164359626261</v>
      </c>
      <c r="M89">
        <v>1.6961686660697559</v>
      </c>
      <c r="N89">
        <v>1.9562243970636981</v>
      </c>
      <c r="O89">
        <v>0.22693763267592429</v>
      </c>
      <c r="P89">
        <v>7.1763980606257285E-2</v>
      </c>
      <c r="Q89">
        <v>83</v>
      </c>
      <c r="R89">
        <v>95</v>
      </c>
      <c r="S89">
        <v>81</v>
      </c>
      <c r="T89">
        <v>84</v>
      </c>
      <c r="U89">
        <v>80</v>
      </c>
      <c r="V89">
        <v>95</v>
      </c>
      <c r="W89">
        <v>92</v>
      </c>
      <c r="X89">
        <v>94</v>
      </c>
      <c r="Y89">
        <v>99</v>
      </c>
      <c r="Z89">
        <v>82</v>
      </c>
      <c r="AA89">
        <v>88.5</v>
      </c>
      <c r="AB89">
        <v>7.1375377017879522</v>
      </c>
      <c r="AC89">
        <v>2.2570876022973589</v>
      </c>
      <c r="AD89">
        <v>10159.00187473253</v>
      </c>
      <c r="AE89">
        <v>9059.2360661536786</v>
      </c>
      <c r="AF89">
        <v>13022.44210843506</v>
      </c>
      <c r="AG89">
        <v>8716.3222900389337</v>
      </c>
      <c r="AH89">
        <v>13581.467418749489</v>
      </c>
      <c r="AI89">
        <v>9482.8035921313713</v>
      </c>
      <c r="AJ89">
        <v>7800.626241924022</v>
      </c>
      <c r="AK89">
        <v>12023.11681359095</v>
      </c>
      <c r="AL89">
        <v>14259.602860021319</v>
      </c>
      <c r="AM89">
        <v>9334.9819296707356</v>
      </c>
      <c r="AN89">
        <v>10743.96011954481</v>
      </c>
      <c r="AO89">
        <v>2279.6113135197629</v>
      </c>
      <c r="AP89">
        <v>720.87639306106428</v>
      </c>
    </row>
    <row r="90" spans="1:42">
      <c r="A90" t="s">
        <v>735</v>
      </c>
      <c r="B90">
        <v>11</v>
      </c>
      <c r="C90" t="s">
        <v>20</v>
      </c>
      <c r="D90">
        <v>2.0386849962190481</v>
      </c>
      <c r="E90">
        <v>1.4906960464485359</v>
      </c>
      <c r="F90">
        <v>1.854038973731579</v>
      </c>
      <c r="G90">
        <v>1.6030579699701299</v>
      </c>
      <c r="H90">
        <v>1.944466141188572</v>
      </c>
      <c r="I90">
        <v>1.8803488323130859</v>
      </c>
      <c r="J90">
        <v>1.3015944314963419</v>
      </c>
      <c r="K90">
        <v>1.723304386117722</v>
      </c>
      <c r="L90">
        <v>1.494671751430882</v>
      </c>
      <c r="M90">
        <v>1.47638137615026</v>
      </c>
      <c r="N90">
        <v>1.6807244905066161</v>
      </c>
      <c r="O90">
        <v>0.2430478798537781</v>
      </c>
      <c r="P90">
        <v>7.6858488081289061E-2</v>
      </c>
      <c r="Q90">
        <v>63</v>
      </c>
      <c r="R90">
        <v>82</v>
      </c>
      <c r="S90">
        <v>57</v>
      </c>
      <c r="T90">
        <v>77</v>
      </c>
      <c r="U90">
        <v>70</v>
      </c>
      <c r="V90">
        <v>81</v>
      </c>
      <c r="W90">
        <v>82</v>
      </c>
      <c r="X90">
        <v>79</v>
      </c>
      <c r="Y90">
        <v>68</v>
      </c>
      <c r="Z90">
        <v>77</v>
      </c>
      <c r="AA90">
        <v>73.599999999999994</v>
      </c>
      <c r="AB90">
        <v>8.6948260477136632</v>
      </c>
      <c r="AC90">
        <v>2.7495454169735041</v>
      </c>
      <c r="AD90">
        <v>7090.6238576984106</v>
      </c>
      <c r="AE90">
        <v>6736.5785964792676</v>
      </c>
      <c r="AF90">
        <v>7680.598292122806</v>
      </c>
      <c r="AG90">
        <v>10012.368391618191</v>
      </c>
      <c r="AH90">
        <v>7401.8211526357118</v>
      </c>
      <c r="AI90">
        <v>7956.0584086303706</v>
      </c>
      <c r="AJ90">
        <v>5907.3456282073194</v>
      </c>
      <c r="AK90">
        <v>7205.2982622189884</v>
      </c>
      <c r="AL90">
        <v>9494.1154860367624</v>
      </c>
      <c r="AM90">
        <v>6952.2633616233779</v>
      </c>
      <c r="AN90">
        <v>7643.7071437271215</v>
      </c>
      <c r="AO90">
        <v>1247.487774557889</v>
      </c>
      <c r="AP90">
        <v>394.49027208175818</v>
      </c>
    </row>
  </sheetData>
  <pageMargins left="0.75" right="0.75" top="1" bottom="1" header="0.5" footer="0.5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BK13"/>
  <sheetViews>
    <sheetView topLeftCell="N1" workbookViewId="0"/>
  </sheetViews>
  <sheetFormatPr defaultRowHeight="15"/>
  <sheetData>
    <row r="1" spans="1:63">
      <c r="A1" s="15" t="s">
        <v>151</v>
      </c>
      <c r="B1" s="15" t="s">
        <v>172</v>
      </c>
      <c r="C1" s="15" t="s">
        <v>213</v>
      </c>
      <c r="D1" s="15" t="s">
        <v>214</v>
      </c>
      <c r="E1" s="15" t="s">
        <v>215</v>
      </c>
      <c r="F1" s="15" t="s">
        <v>216</v>
      </c>
      <c r="G1" s="15" t="s">
        <v>217</v>
      </c>
      <c r="H1" s="15" t="s">
        <v>218</v>
      </c>
      <c r="I1" s="15" t="s">
        <v>219</v>
      </c>
      <c r="J1" s="15" t="s">
        <v>220</v>
      </c>
      <c r="K1" s="15" t="s">
        <v>221</v>
      </c>
      <c r="L1" s="15" t="s">
        <v>222</v>
      </c>
      <c r="M1" s="15" t="s">
        <v>223</v>
      </c>
      <c r="N1" s="15" t="s">
        <v>224</v>
      </c>
      <c r="O1" s="15" t="s">
        <v>225</v>
      </c>
      <c r="P1" s="15" t="s">
        <v>226</v>
      </c>
      <c r="Q1" s="15" t="s">
        <v>227</v>
      </c>
      <c r="R1" s="15" t="s">
        <v>228</v>
      </c>
      <c r="S1" s="15" t="s">
        <v>229</v>
      </c>
      <c r="T1" s="15" t="s">
        <v>230</v>
      </c>
      <c r="U1" s="15" t="s">
        <v>231</v>
      </c>
      <c r="V1" s="15" t="s">
        <v>232</v>
      </c>
      <c r="W1" s="15" t="s">
        <v>233</v>
      </c>
      <c r="X1" s="15" t="s">
        <v>234</v>
      </c>
      <c r="Y1" s="15" t="s">
        <v>235</v>
      </c>
      <c r="Z1" s="15" t="s">
        <v>236</v>
      </c>
      <c r="AA1" s="15" t="s">
        <v>237</v>
      </c>
      <c r="AB1" s="15" t="s">
        <v>150</v>
      </c>
      <c r="AC1" s="15" t="s">
        <v>238</v>
      </c>
      <c r="AD1" s="15" t="s">
        <v>239</v>
      </c>
      <c r="AE1" s="15" t="s">
        <v>242</v>
      </c>
      <c r="AF1" s="15" t="s">
        <v>243</v>
      </c>
      <c r="AG1" s="15" t="s">
        <v>240</v>
      </c>
      <c r="AH1" s="15" t="s">
        <v>160</v>
      </c>
      <c r="AI1" s="15" t="s">
        <v>161</v>
      </c>
      <c r="AJ1" s="15" t="s">
        <v>162</v>
      </c>
      <c r="AK1" s="15" t="s">
        <v>142</v>
      </c>
      <c r="AL1" s="15" t="s">
        <v>143</v>
      </c>
      <c r="AM1" s="15" t="s">
        <v>144</v>
      </c>
      <c r="AN1" s="15" t="s">
        <v>145</v>
      </c>
      <c r="AO1" s="15" t="s">
        <v>146</v>
      </c>
      <c r="AP1" s="15" t="s">
        <v>147</v>
      </c>
      <c r="AQ1" s="15" t="s">
        <v>163</v>
      </c>
      <c r="AR1" s="15" t="s">
        <v>168</v>
      </c>
      <c r="AS1" s="15" t="s">
        <v>169</v>
      </c>
      <c r="AT1" s="15" t="s">
        <v>152</v>
      </c>
      <c r="AU1" s="15" t="s">
        <v>153</v>
      </c>
      <c r="AV1" s="15" t="s">
        <v>154</v>
      </c>
      <c r="AW1" s="15" t="s">
        <v>155</v>
      </c>
      <c r="AX1" s="15" t="s">
        <v>156</v>
      </c>
      <c r="AY1" s="15" t="s">
        <v>157</v>
      </c>
      <c r="AZ1" s="15" t="s">
        <v>402</v>
      </c>
      <c r="BA1" s="15" t="s">
        <v>403</v>
      </c>
      <c r="BB1" s="15" t="s">
        <v>414</v>
      </c>
      <c r="BC1" s="15" t="s">
        <v>415</v>
      </c>
      <c r="BD1" s="15" t="s">
        <v>416</v>
      </c>
      <c r="BE1" s="15" t="s">
        <v>417</v>
      </c>
      <c r="BF1" s="15" t="s">
        <v>244</v>
      </c>
      <c r="BG1" s="15" t="s">
        <v>245</v>
      </c>
      <c r="BH1" s="15" t="s">
        <v>246</v>
      </c>
      <c r="BI1" s="15" t="s">
        <v>247</v>
      </c>
      <c r="BJ1" s="15" t="s">
        <v>248</v>
      </c>
      <c r="BK1" s="15" t="s">
        <v>241</v>
      </c>
    </row>
    <row r="2" spans="1:63">
      <c r="A2" t="s">
        <v>158</v>
      </c>
      <c r="B2">
        <v>0</v>
      </c>
      <c r="C2">
        <v>101</v>
      </c>
      <c r="D2">
        <v>100</v>
      </c>
      <c r="E2">
        <v>0.35568300000000003</v>
      </c>
      <c r="F2">
        <v>0.35759099999999999</v>
      </c>
      <c r="G2">
        <v>0.35849500000000001</v>
      </c>
      <c r="H2">
        <v>0.351211</v>
      </c>
      <c r="I2">
        <v>0.36337000000000003</v>
      </c>
      <c r="J2">
        <v>0.35868299999999997</v>
      </c>
      <c r="K2">
        <v>0.358792</v>
      </c>
      <c r="L2">
        <v>0.36008800000000002</v>
      </c>
      <c r="M2">
        <v>0.358732</v>
      </c>
      <c r="N2">
        <v>0.363707</v>
      </c>
      <c r="O2">
        <v>0.35863519999999999</v>
      </c>
      <c r="P2">
        <v>3.578214880821628E-3</v>
      </c>
      <c r="Q2">
        <v>1.131530898090429E-3</v>
      </c>
      <c r="R2">
        <v>0.33805400000000002</v>
      </c>
      <c r="S2">
        <v>0.32891799999999999</v>
      </c>
      <c r="T2">
        <v>0.36682199999999998</v>
      </c>
      <c r="U2">
        <v>0.36847800000000003</v>
      </c>
      <c r="V2">
        <v>0.310446</v>
      </c>
      <c r="W2">
        <v>0.35575699999999999</v>
      </c>
      <c r="X2">
        <v>0.35068100000000002</v>
      </c>
      <c r="Y2">
        <v>0.34560400000000002</v>
      </c>
      <c r="Z2">
        <v>0.34540999999999999</v>
      </c>
      <c r="AA2">
        <v>0.32862599999999997</v>
      </c>
      <c r="AB2">
        <v>0.34387960000000001</v>
      </c>
      <c r="AC2">
        <v>1.805038431231374E-2</v>
      </c>
      <c r="AD2">
        <v>5.708032706828352E-3</v>
      </c>
      <c r="AH2" t="s">
        <v>165</v>
      </c>
      <c r="AI2" t="s">
        <v>166</v>
      </c>
      <c r="AJ2" t="s">
        <v>167</v>
      </c>
      <c r="AK2">
        <v>0.3</v>
      </c>
      <c r="AL2">
        <v>0.8</v>
      </c>
      <c r="AM2">
        <v>0.8</v>
      </c>
      <c r="AN2">
        <v>0.04</v>
      </c>
      <c r="AO2">
        <v>0.6</v>
      </c>
      <c r="AP2">
        <v>6</v>
      </c>
      <c r="AQ2">
        <v>5000</v>
      </c>
      <c r="AR2" t="s">
        <v>736</v>
      </c>
      <c r="AS2" t="s">
        <v>737</v>
      </c>
      <c r="AT2" t="s">
        <v>159</v>
      </c>
      <c r="AU2" t="s">
        <v>20</v>
      </c>
      <c r="AV2" t="s">
        <v>28</v>
      </c>
      <c r="AW2" t="s">
        <v>101</v>
      </c>
      <c r="AX2" t="s">
        <v>36</v>
      </c>
      <c r="AY2" t="s">
        <v>16</v>
      </c>
      <c r="AZ2" t="s">
        <v>54</v>
      </c>
      <c r="BA2" t="s">
        <v>8</v>
      </c>
      <c r="BB2" t="s">
        <v>76</v>
      </c>
      <c r="BC2" t="s">
        <v>73</v>
      </c>
      <c r="BD2" t="s">
        <v>75</v>
      </c>
      <c r="BE2" t="s">
        <v>79</v>
      </c>
    </row>
    <row r="3" spans="1:63">
      <c r="A3" t="s">
        <v>727</v>
      </c>
      <c r="B3">
        <v>1</v>
      </c>
      <c r="C3">
        <v>101</v>
      </c>
      <c r="D3">
        <v>100</v>
      </c>
      <c r="E3">
        <v>0.356707</v>
      </c>
      <c r="F3">
        <v>0.35513800000000001</v>
      </c>
      <c r="G3">
        <v>0.356792</v>
      </c>
      <c r="H3">
        <v>0.35352099999999997</v>
      </c>
      <c r="I3">
        <v>0.35982199999999998</v>
      </c>
      <c r="J3">
        <v>0.35716500000000001</v>
      </c>
      <c r="K3">
        <v>0.35650300000000001</v>
      </c>
      <c r="L3">
        <v>0.35768499999999998</v>
      </c>
      <c r="M3">
        <v>0.36110500000000001</v>
      </c>
      <c r="N3">
        <v>0.36043999999999998</v>
      </c>
      <c r="O3">
        <v>0.35748780000000002</v>
      </c>
      <c r="P3">
        <v>2.3737424179271459E-3</v>
      </c>
      <c r="Q3">
        <v>7.5064326192050878E-4</v>
      </c>
      <c r="R3">
        <v>0.33834999999999998</v>
      </c>
      <c r="S3">
        <v>0.32664300000000002</v>
      </c>
      <c r="T3">
        <v>0.365373</v>
      </c>
      <c r="U3">
        <v>0.372278</v>
      </c>
      <c r="V3">
        <v>0.30721599999999999</v>
      </c>
      <c r="W3">
        <v>0.35624</v>
      </c>
      <c r="X3">
        <v>0.34606399999999998</v>
      </c>
      <c r="Y3">
        <v>0.34349200000000002</v>
      </c>
      <c r="Z3">
        <v>0.34434799999999999</v>
      </c>
      <c r="AA3">
        <v>0.33214500000000002</v>
      </c>
      <c r="AB3">
        <v>0.34321489999999999</v>
      </c>
      <c r="AC3">
        <v>1.8948864190235799E-2</v>
      </c>
      <c r="AD3">
        <v>5.9921569914347236E-3</v>
      </c>
      <c r="AE3">
        <v>3.3708817239938109</v>
      </c>
      <c r="AF3">
        <v>8.2454331843722084E-3</v>
      </c>
      <c r="AG3" t="s">
        <v>250</v>
      </c>
      <c r="AH3" t="s">
        <v>165</v>
      </c>
      <c r="AI3" t="s">
        <v>166</v>
      </c>
      <c r="AJ3" t="s">
        <v>167</v>
      </c>
      <c r="AK3">
        <v>0.3</v>
      </c>
      <c r="AL3">
        <v>0.8</v>
      </c>
      <c r="AM3">
        <v>0.8</v>
      </c>
      <c r="AN3">
        <v>0.04</v>
      </c>
      <c r="AO3">
        <v>0.6</v>
      </c>
      <c r="AP3">
        <v>6</v>
      </c>
      <c r="AQ3">
        <v>5000</v>
      </c>
      <c r="AR3" t="s">
        <v>738</v>
      </c>
      <c r="AS3" t="s">
        <v>739</v>
      </c>
      <c r="AT3" t="s">
        <v>159</v>
      </c>
      <c r="AU3" t="s">
        <v>20</v>
      </c>
      <c r="AV3" t="s">
        <v>28</v>
      </c>
      <c r="AW3" t="s">
        <v>101</v>
      </c>
      <c r="AX3" t="s">
        <v>36</v>
      </c>
      <c r="AY3" t="s">
        <v>16</v>
      </c>
      <c r="AZ3" t="s">
        <v>54</v>
      </c>
      <c r="BA3" t="s">
        <v>8</v>
      </c>
      <c r="BB3" t="s">
        <v>76</v>
      </c>
      <c r="BC3" t="s">
        <v>73</v>
      </c>
      <c r="BD3" t="s">
        <v>75</v>
      </c>
      <c r="BF3">
        <v>2.2842999999999952E-3</v>
      </c>
      <c r="BG3">
        <v>1.229240739664727E-3</v>
      </c>
      <c r="BH3">
        <v>3.339359260335263E-3</v>
      </c>
      <c r="BI3">
        <v>0.76844525114033058</v>
      </c>
      <c r="BJ3">
        <v>0.46190949107427048</v>
      </c>
      <c r="BK3" t="s">
        <v>280</v>
      </c>
    </row>
    <row r="4" spans="1:63">
      <c r="A4" t="s">
        <v>728</v>
      </c>
      <c r="B4">
        <v>2</v>
      </c>
      <c r="C4">
        <v>101</v>
      </c>
      <c r="D4">
        <v>100</v>
      </c>
      <c r="E4">
        <v>0.35336000000000001</v>
      </c>
      <c r="F4">
        <v>0.35361300000000001</v>
      </c>
      <c r="G4">
        <v>0.35258400000000001</v>
      </c>
      <c r="H4">
        <v>0.35367599999999999</v>
      </c>
      <c r="I4">
        <v>0.35933900000000002</v>
      </c>
      <c r="J4">
        <v>0.35587600000000003</v>
      </c>
      <c r="K4">
        <v>0.35441</v>
      </c>
      <c r="L4">
        <v>0.35423399999999999</v>
      </c>
      <c r="M4">
        <v>0.35658899999999999</v>
      </c>
      <c r="N4">
        <v>0.35772900000000002</v>
      </c>
      <c r="O4">
        <v>0.35514099999999998</v>
      </c>
      <c r="P4">
        <v>2.1732235657351551E-3</v>
      </c>
      <c r="Q4">
        <v>6.872336332475747E-4</v>
      </c>
      <c r="R4">
        <v>0.339341</v>
      </c>
      <c r="S4">
        <v>0.32435399999999998</v>
      </c>
      <c r="T4">
        <v>0.36449399999999998</v>
      </c>
      <c r="U4">
        <v>0.36818600000000001</v>
      </c>
      <c r="V4">
        <v>0.30653599999999998</v>
      </c>
      <c r="W4">
        <v>0.35108899999999998</v>
      </c>
      <c r="X4">
        <v>0.34923500000000002</v>
      </c>
      <c r="Y4">
        <v>0.33981299999999998</v>
      </c>
      <c r="Z4">
        <v>0.34429199999999999</v>
      </c>
      <c r="AA4">
        <v>0.32699099999999998</v>
      </c>
      <c r="AB4">
        <v>0.34143309999999999</v>
      </c>
      <c r="AC4">
        <v>1.8663336693754529E-2</v>
      </c>
      <c r="AD4">
        <v>5.9018652690860738E-3</v>
      </c>
      <c r="AE4">
        <v>3.145151488179613</v>
      </c>
      <c r="AF4">
        <v>1.1829507017983911E-2</v>
      </c>
      <c r="AG4" t="s">
        <v>250</v>
      </c>
      <c r="AH4" t="s">
        <v>165</v>
      </c>
      <c r="AI4" t="s">
        <v>166</v>
      </c>
      <c r="AJ4" t="s">
        <v>167</v>
      </c>
      <c r="AK4">
        <v>0.3</v>
      </c>
      <c r="AL4">
        <v>0.8</v>
      </c>
      <c r="AM4">
        <v>0.8</v>
      </c>
      <c r="AN4">
        <v>0.04</v>
      </c>
      <c r="AO4">
        <v>0.6</v>
      </c>
      <c r="AP4">
        <v>6</v>
      </c>
      <c r="AQ4">
        <v>5000</v>
      </c>
      <c r="AR4" t="s">
        <v>740</v>
      </c>
      <c r="AS4" t="s">
        <v>741</v>
      </c>
      <c r="AT4" t="s">
        <v>159</v>
      </c>
      <c r="AU4" t="s">
        <v>20</v>
      </c>
      <c r="AV4" t="s">
        <v>28</v>
      </c>
      <c r="AW4" t="s">
        <v>101</v>
      </c>
      <c r="AX4" t="s">
        <v>36</v>
      </c>
      <c r="AY4" t="s">
        <v>16</v>
      </c>
      <c r="AZ4" t="s">
        <v>54</v>
      </c>
      <c r="BA4" t="s">
        <v>8</v>
      </c>
      <c r="BB4" t="s">
        <v>76</v>
      </c>
      <c r="BC4" t="s">
        <v>73</v>
      </c>
      <c r="BF4">
        <v>2.703900000000003E-3</v>
      </c>
      <c r="BG4">
        <v>1.365406440512158E-3</v>
      </c>
      <c r="BH4">
        <v>4.0423935594878476E-3</v>
      </c>
      <c r="BI4">
        <v>3.4689136666636911</v>
      </c>
      <c r="BJ4">
        <v>7.0608487446747704E-3</v>
      </c>
      <c r="BK4" t="s">
        <v>251</v>
      </c>
    </row>
    <row r="5" spans="1:63">
      <c r="A5" t="s">
        <v>729</v>
      </c>
      <c r="B5">
        <v>3</v>
      </c>
      <c r="C5">
        <v>101</v>
      </c>
      <c r="D5">
        <v>100</v>
      </c>
      <c r="E5">
        <v>0.35550399999999999</v>
      </c>
      <c r="F5">
        <v>0.35100199999999998</v>
      </c>
      <c r="G5">
        <v>0.35458699999999999</v>
      </c>
      <c r="H5">
        <v>0.34886899999999998</v>
      </c>
      <c r="I5">
        <v>0.35812500000000003</v>
      </c>
      <c r="J5">
        <v>0.35400399999999999</v>
      </c>
      <c r="K5">
        <v>0.35522700000000001</v>
      </c>
      <c r="L5">
        <v>0.35462199999999999</v>
      </c>
      <c r="M5">
        <v>0.35711500000000002</v>
      </c>
      <c r="N5">
        <v>0.35295500000000002</v>
      </c>
      <c r="O5">
        <v>0.35420099999999999</v>
      </c>
      <c r="P5">
        <v>2.732948021622245E-3</v>
      </c>
      <c r="Q5">
        <v>8.6423404751773949E-4</v>
      </c>
      <c r="R5">
        <v>0.34150399999999997</v>
      </c>
      <c r="S5">
        <v>0.31923299999999999</v>
      </c>
      <c r="T5">
        <v>0.36219200000000001</v>
      </c>
      <c r="U5">
        <v>0.36418</v>
      </c>
      <c r="V5">
        <v>0.30751299999999998</v>
      </c>
      <c r="W5">
        <v>0.34971099999999999</v>
      </c>
      <c r="X5">
        <v>0.348103</v>
      </c>
      <c r="Y5">
        <v>0.33825</v>
      </c>
      <c r="Z5">
        <v>0.346966</v>
      </c>
      <c r="AA5">
        <v>0.31837199999999999</v>
      </c>
      <c r="AB5">
        <v>0.33960240000000003</v>
      </c>
      <c r="AC5">
        <v>1.8984883022493911E-2</v>
      </c>
      <c r="AD5">
        <v>6.0035471462942438E-3</v>
      </c>
      <c r="AE5">
        <v>3.842516355939289</v>
      </c>
      <c r="AF5">
        <v>3.9512847202118886E-3</v>
      </c>
      <c r="AG5" t="s">
        <v>250</v>
      </c>
      <c r="AH5" t="s">
        <v>165</v>
      </c>
      <c r="AI5" t="s">
        <v>166</v>
      </c>
      <c r="AJ5" t="s">
        <v>167</v>
      </c>
      <c r="AK5">
        <v>0.3</v>
      </c>
      <c r="AL5">
        <v>0.8</v>
      </c>
      <c r="AM5">
        <v>0.8</v>
      </c>
      <c r="AN5">
        <v>0.04</v>
      </c>
      <c r="AO5">
        <v>0.6</v>
      </c>
      <c r="AP5">
        <v>6</v>
      </c>
      <c r="AQ5">
        <v>5000</v>
      </c>
      <c r="AR5" t="s">
        <v>742</v>
      </c>
      <c r="AS5" t="s">
        <v>743</v>
      </c>
      <c r="AT5" t="s">
        <v>159</v>
      </c>
      <c r="AU5" t="s">
        <v>20</v>
      </c>
      <c r="AV5" t="s">
        <v>28</v>
      </c>
      <c r="AW5" t="s">
        <v>101</v>
      </c>
      <c r="AX5" t="s">
        <v>36</v>
      </c>
      <c r="AY5" t="s">
        <v>16</v>
      </c>
      <c r="AZ5" t="s">
        <v>54</v>
      </c>
      <c r="BA5" t="s">
        <v>8</v>
      </c>
      <c r="BB5" t="s">
        <v>76</v>
      </c>
      <c r="BF5">
        <v>5.2783999999999999E-3</v>
      </c>
      <c r="BG5">
        <v>3.1396806348653319E-3</v>
      </c>
      <c r="BH5">
        <v>7.4171193651346671E-3</v>
      </c>
      <c r="BI5">
        <v>3.0575992173213531</v>
      </c>
      <c r="BJ5">
        <v>1.3624410874265041E-2</v>
      </c>
      <c r="BK5" t="s">
        <v>251</v>
      </c>
    </row>
    <row r="6" spans="1:63">
      <c r="A6" t="s">
        <v>730</v>
      </c>
      <c r="B6">
        <v>4</v>
      </c>
      <c r="C6">
        <v>101</v>
      </c>
      <c r="D6">
        <v>100</v>
      </c>
      <c r="E6">
        <v>0.34320400000000001</v>
      </c>
      <c r="F6">
        <v>0.34060099999999999</v>
      </c>
      <c r="G6">
        <v>0.34043299999999999</v>
      </c>
      <c r="H6">
        <v>0.339364</v>
      </c>
      <c r="I6">
        <v>0.349601</v>
      </c>
      <c r="J6">
        <v>0.3402</v>
      </c>
      <c r="K6">
        <v>0.33646900000000002</v>
      </c>
      <c r="L6">
        <v>0.34367799999999998</v>
      </c>
      <c r="M6">
        <v>0.33958500000000003</v>
      </c>
      <c r="N6">
        <v>0.34280699999999997</v>
      </c>
      <c r="O6">
        <v>0.34159420000000001</v>
      </c>
      <c r="P6">
        <v>3.5287767096639409E-3</v>
      </c>
      <c r="Q6">
        <v>1.115897175669276E-3</v>
      </c>
      <c r="R6">
        <v>0.32576100000000002</v>
      </c>
      <c r="S6">
        <v>0.31816699999999998</v>
      </c>
      <c r="T6">
        <v>0.35622399999999999</v>
      </c>
      <c r="U6">
        <v>0.35006199999999998</v>
      </c>
      <c r="V6">
        <v>0.30793199999999998</v>
      </c>
      <c r="W6">
        <v>0.33429199999999998</v>
      </c>
      <c r="X6">
        <v>0.34513300000000002</v>
      </c>
      <c r="Y6">
        <v>0.33161400000000002</v>
      </c>
      <c r="Z6">
        <v>0.34038800000000002</v>
      </c>
      <c r="AA6">
        <v>0.31978800000000002</v>
      </c>
      <c r="AB6">
        <v>0.33293610000000001</v>
      </c>
      <c r="AC6">
        <v>1.5315896821059251E-2</v>
      </c>
      <c r="AD6">
        <v>4.8433118362679562E-3</v>
      </c>
      <c r="AE6">
        <v>4.0102792312746187</v>
      </c>
      <c r="AF6">
        <v>3.0625864220523709E-3</v>
      </c>
      <c r="AG6" t="s">
        <v>250</v>
      </c>
      <c r="AH6" t="s">
        <v>165</v>
      </c>
      <c r="AI6" t="s">
        <v>166</v>
      </c>
      <c r="AJ6" t="s">
        <v>167</v>
      </c>
      <c r="AK6">
        <v>0.3</v>
      </c>
      <c r="AL6">
        <v>0.8</v>
      </c>
      <c r="AM6">
        <v>0.8</v>
      </c>
      <c r="AN6">
        <v>0.04</v>
      </c>
      <c r="AO6">
        <v>0.6</v>
      </c>
      <c r="AP6">
        <v>6</v>
      </c>
      <c r="AQ6">
        <v>5000</v>
      </c>
      <c r="AR6" t="s">
        <v>744</v>
      </c>
      <c r="AS6" t="s">
        <v>745</v>
      </c>
      <c r="AT6" t="s">
        <v>159</v>
      </c>
      <c r="AU6" t="s">
        <v>20</v>
      </c>
      <c r="AV6" t="s">
        <v>28</v>
      </c>
      <c r="AW6" t="s">
        <v>101</v>
      </c>
      <c r="AX6" t="s">
        <v>36</v>
      </c>
      <c r="AY6" t="s">
        <v>16</v>
      </c>
      <c r="AZ6" t="s">
        <v>54</v>
      </c>
      <c r="BA6" t="s">
        <v>8</v>
      </c>
      <c r="BF6">
        <v>1.094349999999999E-2</v>
      </c>
      <c r="BG6">
        <v>6.6948705270000837E-3</v>
      </c>
      <c r="BH6">
        <v>1.519212947299989E-2</v>
      </c>
      <c r="BI6">
        <v>5.8268006348353456</v>
      </c>
      <c r="BJ6">
        <v>2.5091829883416942E-4</v>
      </c>
      <c r="BK6" t="s">
        <v>251</v>
      </c>
    </row>
    <row r="7" spans="1:63">
      <c r="A7" t="s">
        <v>731</v>
      </c>
      <c r="B7">
        <v>5</v>
      </c>
      <c r="C7">
        <v>101</v>
      </c>
      <c r="D7">
        <v>100</v>
      </c>
      <c r="E7">
        <v>0.343773</v>
      </c>
      <c r="F7">
        <v>0.34120499999999998</v>
      </c>
      <c r="G7">
        <v>0.33843800000000002</v>
      </c>
      <c r="H7">
        <v>0.34226400000000001</v>
      </c>
      <c r="I7">
        <v>0.34684300000000001</v>
      </c>
      <c r="J7">
        <v>0.34575</v>
      </c>
      <c r="K7">
        <v>0.34339199999999998</v>
      </c>
      <c r="L7">
        <v>0.34668199999999999</v>
      </c>
      <c r="M7">
        <v>0.34643600000000002</v>
      </c>
      <c r="N7">
        <v>0.342472</v>
      </c>
      <c r="O7">
        <v>0.34372550000000002</v>
      </c>
      <c r="P7">
        <v>2.7494728484646611E-3</v>
      </c>
      <c r="Q7">
        <v>8.6945965659393173E-4</v>
      </c>
      <c r="R7">
        <v>0.32631100000000002</v>
      </c>
      <c r="S7">
        <v>0.31736599999999998</v>
      </c>
      <c r="T7">
        <v>0.35361199999999998</v>
      </c>
      <c r="U7">
        <v>0.35744500000000001</v>
      </c>
      <c r="V7">
        <v>0.30800699999999998</v>
      </c>
      <c r="W7">
        <v>0.34007599999999999</v>
      </c>
      <c r="X7">
        <v>0.35329500000000003</v>
      </c>
      <c r="Y7">
        <v>0.330515</v>
      </c>
      <c r="Z7">
        <v>0.34171899999999999</v>
      </c>
      <c r="AA7">
        <v>0.32011600000000001</v>
      </c>
      <c r="AB7">
        <v>0.33484619999999998</v>
      </c>
      <c r="AC7">
        <v>1.7036865888093632E-2</v>
      </c>
      <c r="AD7">
        <v>5.3875300397203214E-3</v>
      </c>
      <c r="AE7">
        <v>4.1434547846580569</v>
      </c>
      <c r="AF7">
        <v>2.5087006042061599E-3</v>
      </c>
      <c r="AG7" t="s">
        <v>250</v>
      </c>
      <c r="AH7" t="s">
        <v>165</v>
      </c>
      <c r="AI7" t="s">
        <v>166</v>
      </c>
      <c r="AJ7" t="s">
        <v>167</v>
      </c>
      <c r="AK7">
        <v>0.3</v>
      </c>
      <c r="AL7">
        <v>0.8</v>
      </c>
      <c r="AM7">
        <v>0.8</v>
      </c>
      <c r="AN7">
        <v>0.04</v>
      </c>
      <c r="AO7">
        <v>0.6</v>
      </c>
      <c r="AP7">
        <v>6</v>
      </c>
      <c r="AQ7">
        <v>5000</v>
      </c>
      <c r="AR7" t="s">
        <v>746</v>
      </c>
      <c r="AS7" t="s">
        <v>747</v>
      </c>
      <c r="AT7" t="s">
        <v>159</v>
      </c>
      <c r="AU7" t="s">
        <v>20</v>
      </c>
      <c r="AV7" t="s">
        <v>28</v>
      </c>
      <c r="AW7" t="s">
        <v>101</v>
      </c>
      <c r="AX7" t="s">
        <v>36</v>
      </c>
      <c r="AY7" t="s">
        <v>16</v>
      </c>
      <c r="AZ7" t="s">
        <v>54</v>
      </c>
      <c r="BF7">
        <v>9.5561999999999973E-3</v>
      </c>
      <c r="BG7">
        <v>5.9654112584857054E-3</v>
      </c>
      <c r="BH7">
        <v>1.3146988741514289E-2</v>
      </c>
      <c r="BI7">
        <v>4.7613742599210136</v>
      </c>
      <c r="BJ7">
        <v>1.0276919987115671E-3</v>
      </c>
      <c r="BK7" t="s">
        <v>251</v>
      </c>
    </row>
    <row r="8" spans="1:63">
      <c r="A8" t="s">
        <v>732</v>
      </c>
      <c r="B8">
        <v>6</v>
      </c>
      <c r="C8">
        <v>101</v>
      </c>
      <c r="D8">
        <v>100</v>
      </c>
      <c r="E8">
        <v>0.33499499999999999</v>
      </c>
      <c r="F8">
        <v>0.33517999999999998</v>
      </c>
      <c r="G8">
        <v>0.332563</v>
      </c>
      <c r="H8">
        <v>0.33022699999999999</v>
      </c>
      <c r="I8">
        <v>0.336449</v>
      </c>
      <c r="J8">
        <v>0.34019300000000002</v>
      </c>
      <c r="K8">
        <v>0.33505099999999999</v>
      </c>
      <c r="L8">
        <v>0.340418</v>
      </c>
      <c r="M8">
        <v>0.33547500000000002</v>
      </c>
      <c r="N8">
        <v>0.333789</v>
      </c>
      <c r="O8">
        <v>0.33543400000000001</v>
      </c>
      <c r="P8">
        <v>3.1088705344545909E-3</v>
      </c>
      <c r="Q8">
        <v>9.8311118394614808E-4</v>
      </c>
      <c r="R8">
        <v>0.31534800000000002</v>
      </c>
      <c r="S8">
        <v>0.319523</v>
      </c>
      <c r="T8">
        <v>0.34705799999999998</v>
      </c>
      <c r="U8">
        <v>0.34679399999999999</v>
      </c>
      <c r="V8">
        <v>0.29419600000000001</v>
      </c>
      <c r="W8">
        <v>0.33270300000000003</v>
      </c>
      <c r="X8">
        <v>0.34520200000000001</v>
      </c>
      <c r="Y8">
        <v>0.33651700000000001</v>
      </c>
      <c r="Z8">
        <v>0.336837</v>
      </c>
      <c r="AA8">
        <v>0.31510199999999999</v>
      </c>
      <c r="AB8">
        <v>0.328928</v>
      </c>
      <c r="AC8">
        <v>1.7376453684991841E-2</v>
      </c>
      <c r="AD8">
        <v>5.4949171301000212E-3</v>
      </c>
      <c r="AE8">
        <v>4.9202260648659646</v>
      </c>
      <c r="AF8">
        <v>8.2435041917205965E-4</v>
      </c>
      <c r="AG8" t="s">
        <v>250</v>
      </c>
      <c r="AH8" t="s">
        <v>165</v>
      </c>
      <c r="AI8" t="s">
        <v>166</v>
      </c>
      <c r="AJ8" t="s">
        <v>167</v>
      </c>
      <c r="AK8">
        <v>0.3</v>
      </c>
      <c r="AL8">
        <v>0.8</v>
      </c>
      <c r="AM8">
        <v>0.8</v>
      </c>
      <c r="AN8">
        <v>0.04</v>
      </c>
      <c r="AO8">
        <v>0.6</v>
      </c>
      <c r="AP8">
        <v>6</v>
      </c>
      <c r="AQ8">
        <v>5000</v>
      </c>
      <c r="AR8" t="s">
        <v>748</v>
      </c>
      <c r="AS8" t="s">
        <v>749</v>
      </c>
      <c r="AT8" t="s">
        <v>159</v>
      </c>
      <c r="AU8" t="s">
        <v>20</v>
      </c>
      <c r="AV8" t="s">
        <v>28</v>
      </c>
      <c r="AW8" t="s">
        <v>101</v>
      </c>
      <c r="AX8" t="s">
        <v>36</v>
      </c>
      <c r="AY8" t="s">
        <v>16</v>
      </c>
      <c r="BF8">
        <v>1.4951600000000001E-2</v>
      </c>
      <c r="BG8">
        <v>1.0220415973791081E-2</v>
      </c>
      <c r="BH8">
        <v>1.9682784026208929E-2</v>
      </c>
      <c r="BI8">
        <v>7.1489227320418474</v>
      </c>
      <c r="BJ8">
        <v>5.3726633072645488E-5</v>
      </c>
      <c r="BK8" t="s">
        <v>251</v>
      </c>
    </row>
    <row r="9" spans="1:63">
      <c r="A9" t="s">
        <v>733</v>
      </c>
      <c r="B9">
        <v>7</v>
      </c>
      <c r="C9">
        <v>101</v>
      </c>
      <c r="D9">
        <v>100</v>
      </c>
      <c r="E9">
        <v>0.33556999999999998</v>
      </c>
      <c r="F9">
        <v>0.33773900000000001</v>
      </c>
      <c r="G9">
        <v>0.33457399999999998</v>
      </c>
      <c r="H9">
        <v>0.33502100000000001</v>
      </c>
      <c r="I9">
        <v>0.33819700000000003</v>
      </c>
      <c r="J9">
        <v>0.33728900000000001</v>
      </c>
      <c r="K9">
        <v>0.33367400000000003</v>
      </c>
      <c r="L9">
        <v>0.33815000000000001</v>
      </c>
      <c r="M9">
        <v>0.335337</v>
      </c>
      <c r="N9">
        <v>0.33540900000000001</v>
      </c>
      <c r="O9">
        <v>0.33609600000000001</v>
      </c>
      <c r="P9">
        <v>1.613096883499428E-3</v>
      </c>
      <c r="Q9">
        <v>5.1010602383774761E-4</v>
      </c>
      <c r="R9">
        <v>0.31615500000000002</v>
      </c>
      <c r="S9">
        <v>0.32369700000000001</v>
      </c>
      <c r="T9">
        <v>0.34850399999999998</v>
      </c>
      <c r="U9">
        <v>0.352182</v>
      </c>
      <c r="V9">
        <v>0.29324800000000001</v>
      </c>
      <c r="W9">
        <v>0.32896900000000001</v>
      </c>
      <c r="X9">
        <v>0.34184199999999998</v>
      </c>
      <c r="Y9">
        <v>0.33689599999999997</v>
      </c>
      <c r="Z9">
        <v>0.33292500000000003</v>
      </c>
      <c r="AA9">
        <v>0.31245299999999998</v>
      </c>
      <c r="AB9">
        <v>0.32868710000000001</v>
      </c>
      <c r="AC9">
        <v>1.796486382080309E-2</v>
      </c>
      <c r="AD9">
        <v>5.6809887528492774E-3</v>
      </c>
      <c r="AE9">
        <v>5.0582672604186278</v>
      </c>
      <c r="AF9">
        <v>6.8264270414775119E-4</v>
      </c>
      <c r="AG9" t="s">
        <v>250</v>
      </c>
      <c r="AH9" t="s">
        <v>165</v>
      </c>
      <c r="AI9" t="s">
        <v>166</v>
      </c>
      <c r="AJ9" t="s">
        <v>167</v>
      </c>
      <c r="AK9">
        <v>0.3</v>
      </c>
      <c r="AL9">
        <v>0.8</v>
      </c>
      <c r="AM9">
        <v>0.8</v>
      </c>
      <c r="AN9">
        <v>0.04</v>
      </c>
      <c r="AO9">
        <v>0.6</v>
      </c>
      <c r="AP9">
        <v>6</v>
      </c>
      <c r="AQ9">
        <v>5000</v>
      </c>
      <c r="AR9" t="s">
        <v>750</v>
      </c>
      <c r="AS9" t="s">
        <v>751</v>
      </c>
      <c r="AT9" t="s">
        <v>159</v>
      </c>
      <c r="AU9" t="s">
        <v>20</v>
      </c>
      <c r="AV9" t="s">
        <v>28</v>
      </c>
      <c r="AW9" t="s">
        <v>101</v>
      </c>
      <c r="AX9" t="s">
        <v>36</v>
      </c>
      <c r="BF9">
        <v>1.5192499999999991E-2</v>
      </c>
      <c r="BG9">
        <v>1.051628251731144E-2</v>
      </c>
      <c r="BH9">
        <v>1.986871748268855E-2</v>
      </c>
      <c r="BI9">
        <v>7.3494919391950457</v>
      </c>
      <c r="BJ9">
        <v>4.32963778884836E-5</v>
      </c>
      <c r="BK9" t="s">
        <v>251</v>
      </c>
    </row>
    <row r="10" spans="1:63">
      <c r="A10" t="s">
        <v>734</v>
      </c>
      <c r="B10">
        <v>8</v>
      </c>
      <c r="C10">
        <v>101</v>
      </c>
      <c r="D10">
        <v>100</v>
      </c>
      <c r="E10">
        <v>0.33679799999999999</v>
      </c>
      <c r="F10">
        <v>0.334924</v>
      </c>
      <c r="G10">
        <v>0.331702</v>
      </c>
      <c r="H10">
        <v>0.33251199999999997</v>
      </c>
      <c r="I10">
        <v>0.33800000000000002</v>
      </c>
      <c r="J10">
        <v>0.335814</v>
      </c>
      <c r="K10">
        <v>0.33348100000000003</v>
      </c>
      <c r="L10">
        <v>0.33399000000000001</v>
      </c>
      <c r="M10">
        <v>0.33446100000000001</v>
      </c>
      <c r="N10">
        <v>0.33477099999999999</v>
      </c>
      <c r="O10">
        <v>0.33464529999999998</v>
      </c>
      <c r="P10">
        <v>1.8967933788956171E-3</v>
      </c>
      <c r="Q10">
        <v>5.9981873280369068E-4</v>
      </c>
      <c r="R10">
        <v>0.327988</v>
      </c>
      <c r="S10">
        <v>0.32891500000000001</v>
      </c>
      <c r="T10">
        <v>0.34850799999999998</v>
      </c>
      <c r="U10">
        <v>0.33847100000000002</v>
      </c>
      <c r="V10">
        <v>0.290352</v>
      </c>
      <c r="W10">
        <v>0.32032500000000003</v>
      </c>
      <c r="X10">
        <v>0.34995300000000001</v>
      </c>
      <c r="Y10">
        <v>0.33159699999999998</v>
      </c>
      <c r="Z10">
        <v>0.32398300000000002</v>
      </c>
      <c r="AA10">
        <v>0.32040099999999999</v>
      </c>
      <c r="AB10">
        <v>0.32804929999999999</v>
      </c>
      <c r="AC10">
        <v>1.6918314225517071E-2</v>
      </c>
      <c r="AD10">
        <v>5.3500407123061528E-3</v>
      </c>
      <c r="AE10">
        <v>2.9666893928364311</v>
      </c>
      <c r="AF10">
        <v>1.5787064504485079E-2</v>
      </c>
      <c r="AG10" t="s">
        <v>250</v>
      </c>
      <c r="AH10" t="s">
        <v>165</v>
      </c>
      <c r="AI10" t="s">
        <v>166</v>
      </c>
      <c r="AJ10" t="s">
        <v>167</v>
      </c>
      <c r="AK10">
        <v>0.3</v>
      </c>
      <c r="AL10">
        <v>0.8</v>
      </c>
      <c r="AM10">
        <v>0.8</v>
      </c>
      <c r="AN10">
        <v>0.04</v>
      </c>
      <c r="AO10">
        <v>0.6</v>
      </c>
      <c r="AP10">
        <v>6</v>
      </c>
      <c r="AQ10">
        <v>5000</v>
      </c>
      <c r="AR10" t="s">
        <v>752</v>
      </c>
      <c r="AS10" t="s">
        <v>753</v>
      </c>
      <c r="AT10" t="s">
        <v>159</v>
      </c>
      <c r="AU10" t="s">
        <v>20</v>
      </c>
      <c r="AV10" t="s">
        <v>28</v>
      </c>
      <c r="AW10" t="s">
        <v>101</v>
      </c>
      <c r="BF10">
        <v>1.5830299999999999E-2</v>
      </c>
      <c r="BG10">
        <v>7.5225332486020258E-3</v>
      </c>
      <c r="BH10">
        <v>2.4138066751397971E-2</v>
      </c>
      <c r="BI10">
        <v>4.3104997534160141</v>
      </c>
      <c r="BJ10">
        <v>1.960253348108208E-3</v>
      </c>
      <c r="BK10" t="s">
        <v>251</v>
      </c>
    </row>
    <row r="11" spans="1:63">
      <c r="A11" t="s">
        <v>404</v>
      </c>
      <c r="B11">
        <v>9</v>
      </c>
      <c r="C11">
        <v>101</v>
      </c>
      <c r="D11">
        <v>100</v>
      </c>
      <c r="E11">
        <v>0.34726499999999999</v>
      </c>
      <c r="F11">
        <v>0.34919299999999998</v>
      </c>
      <c r="G11">
        <v>0.34509200000000001</v>
      </c>
      <c r="H11">
        <v>0.344555</v>
      </c>
      <c r="I11">
        <v>0.35259400000000002</v>
      </c>
      <c r="J11">
        <v>0.353466</v>
      </c>
      <c r="K11">
        <v>0.35007700000000003</v>
      </c>
      <c r="L11">
        <v>0.35247000000000001</v>
      </c>
      <c r="M11">
        <v>0.34979399999999999</v>
      </c>
      <c r="N11">
        <v>0.34973599999999999</v>
      </c>
      <c r="O11">
        <v>0.34942420000000002</v>
      </c>
      <c r="P11">
        <v>3.0461899627056911E-3</v>
      </c>
      <c r="Q11">
        <v>9.632898467693353E-4</v>
      </c>
      <c r="R11">
        <v>0.33157300000000001</v>
      </c>
      <c r="S11">
        <v>0.32817600000000002</v>
      </c>
      <c r="T11">
        <v>0.35777500000000001</v>
      </c>
      <c r="U11">
        <v>0.36768499999999998</v>
      </c>
      <c r="V11">
        <v>0.30453200000000002</v>
      </c>
      <c r="W11">
        <v>0.35034500000000002</v>
      </c>
      <c r="X11">
        <v>0.34364699999999998</v>
      </c>
      <c r="Y11">
        <v>0.344026</v>
      </c>
      <c r="Z11">
        <v>0.34639900000000001</v>
      </c>
      <c r="AA11">
        <v>0.31735400000000002</v>
      </c>
      <c r="AB11">
        <v>0.33915119999999999</v>
      </c>
      <c r="AC11">
        <v>1.8957034436383292E-2</v>
      </c>
      <c r="AD11">
        <v>5.9947406501217543E-3</v>
      </c>
      <c r="AE11">
        <v>2.8583671594328139</v>
      </c>
      <c r="AF11">
        <v>1.8830463390361981E-2</v>
      </c>
      <c r="AG11" t="s">
        <v>250</v>
      </c>
      <c r="AH11" t="s">
        <v>165</v>
      </c>
      <c r="AI11" t="s">
        <v>166</v>
      </c>
      <c r="AJ11" t="s">
        <v>167</v>
      </c>
      <c r="AK11">
        <v>0.3</v>
      </c>
      <c r="AL11">
        <v>0.8</v>
      </c>
      <c r="AM11">
        <v>0.8</v>
      </c>
      <c r="AN11">
        <v>0.04</v>
      </c>
      <c r="AO11">
        <v>0.6</v>
      </c>
      <c r="AP11">
        <v>6</v>
      </c>
      <c r="AQ11">
        <v>5000</v>
      </c>
      <c r="AR11" t="s">
        <v>754</v>
      </c>
      <c r="AS11" t="s">
        <v>755</v>
      </c>
      <c r="AT11" t="s">
        <v>159</v>
      </c>
      <c r="AU11" t="s">
        <v>20</v>
      </c>
      <c r="AV11" t="s">
        <v>28</v>
      </c>
      <c r="AW11" t="s">
        <v>101</v>
      </c>
      <c r="AX11" t="s">
        <v>36</v>
      </c>
      <c r="AY11" t="s">
        <v>76</v>
      </c>
      <c r="BF11">
        <v>4.926200000000003E-3</v>
      </c>
      <c r="BG11">
        <v>2.2429492787829799E-3</v>
      </c>
      <c r="BH11">
        <v>7.6094507212170256E-3</v>
      </c>
      <c r="BI11">
        <v>3.7159785312894602</v>
      </c>
      <c r="BJ11">
        <v>4.8003817626063811E-3</v>
      </c>
      <c r="BK11" t="s">
        <v>251</v>
      </c>
    </row>
    <row r="12" spans="1:63">
      <c r="A12" t="s">
        <v>405</v>
      </c>
      <c r="B12">
        <v>10</v>
      </c>
      <c r="C12">
        <v>101</v>
      </c>
      <c r="D12">
        <v>100</v>
      </c>
      <c r="E12">
        <v>0.34451399999999999</v>
      </c>
      <c r="F12">
        <v>0.347306</v>
      </c>
      <c r="G12">
        <v>0.34351799999999999</v>
      </c>
      <c r="H12">
        <v>0.34184399999999998</v>
      </c>
      <c r="I12">
        <v>0.349578</v>
      </c>
      <c r="J12">
        <v>0.349804</v>
      </c>
      <c r="K12">
        <v>0.34679300000000002</v>
      </c>
      <c r="L12">
        <v>0.350493</v>
      </c>
      <c r="M12">
        <v>0.345777</v>
      </c>
      <c r="N12">
        <v>0.34746500000000002</v>
      </c>
      <c r="O12">
        <v>0.3467092</v>
      </c>
      <c r="P12">
        <v>2.8402112128032612E-3</v>
      </c>
      <c r="Q12">
        <v>8.9815364684074921E-4</v>
      </c>
      <c r="R12">
        <v>0.32626300000000003</v>
      </c>
      <c r="S12">
        <v>0.32921899999999998</v>
      </c>
      <c r="T12">
        <v>0.35216900000000001</v>
      </c>
      <c r="U12">
        <v>0.36604700000000001</v>
      </c>
      <c r="V12">
        <v>0.29716700000000001</v>
      </c>
      <c r="W12">
        <v>0.34936400000000001</v>
      </c>
      <c r="X12">
        <v>0.34178599999999998</v>
      </c>
      <c r="Y12">
        <v>0.33910899999999999</v>
      </c>
      <c r="Z12">
        <v>0.34568900000000002</v>
      </c>
      <c r="AA12">
        <v>0.314753</v>
      </c>
      <c r="AB12">
        <v>0.33615660000000003</v>
      </c>
      <c r="AC12">
        <v>1.994397279157567E-2</v>
      </c>
      <c r="AD12">
        <v>6.3068379613805741E-3</v>
      </c>
      <c r="AE12">
        <v>3.0792665628071481</v>
      </c>
      <c r="AF12">
        <v>1.315554237174976E-2</v>
      </c>
      <c r="AG12" t="s">
        <v>250</v>
      </c>
      <c r="AH12" t="s">
        <v>165</v>
      </c>
      <c r="AI12" t="s">
        <v>166</v>
      </c>
      <c r="AJ12" t="s">
        <v>167</v>
      </c>
      <c r="AK12">
        <v>0.3</v>
      </c>
      <c r="AL12">
        <v>0.8</v>
      </c>
      <c r="AM12">
        <v>0.8</v>
      </c>
      <c r="AN12">
        <v>0.04</v>
      </c>
      <c r="AO12">
        <v>0.6</v>
      </c>
      <c r="AP12">
        <v>6</v>
      </c>
      <c r="AQ12">
        <v>5000</v>
      </c>
      <c r="AR12" t="s">
        <v>756</v>
      </c>
      <c r="AS12" t="s">
        <v>757</v>
      </c>
      <c r="AT12" t="s">
        <v>159</v>
      </c>
      <c r="AU12" t="s">
        <v>20</v>
      </c>
      <c r="AV12" t="s">
        <v>28</v>
      </c>
      <c r="AW12" t="s">
        <v>8</v>
      </c>
      <c r="AX12" t="s">
        <v>36</v>
      </c>
      <c r="AY12" t="s">
        <v>76</v>
      </c>
      <c r="BF12">
        <v>7.8390000000000022E-3</v>
      </c>
      <c r="BG12">
        <v>3.8754840819310138E-3</v>
      </c>
      <c r="BH12">
        <v>1.180251591806899E-2</v>
      </c>
      <c r="BI12">
        <v>4.2705568913484306</v>
      </c>
      <c r="BJ12">
        <v>2.078609266388727E-3</v>
      </c>
      <c r="BK12" t="s">
        <v>251</v>
      </c>
    </row>
    <row r="13" spans="1:63">
      <c r="A13" t="s">
        <v>735</v>
      </c>
      <c r="B13">
        <v>11</v>
      </c>
      <c r="C13">
        <v>101</v>
      </c>
      <c r="D13">
        <v>100</v>
      </c>
      <c r="E13">
        <v>0.34432600000000002</v>
      </c>
      <c r="F13">
        <v>0.348858</v>
      </c>
      <c r="G13">
        <v>0.34245599999999998</v>
      </c>
      <c r="H13">
        <v>0.34315400000000001</v>
      </c>
      <c r="I13">
        <v>0.349856</v>
      </c>
      <c r="J13">
        <v>0.34839399999999998</v>
      </c>
      <c r="K13">
        <v>0.34469100000000003</v>
      </c>
      <c r="L13">
        <v>0.34895500000000002</v>
      </c>
      <c r="M13">
        <v>0.345833</v>
      </c>
      <c r="N13">
        <v>0.34353099999999998</v>
      </c>
      <c r="O13">
        <v>0.34600540000000002</v>
      </c>
      <c r="P13">
        <v>2.7648413336030732E-3</v>
      </c>
      <c r="Q13">
        <v>8.7431959831631471E-4</v>
      </c>
      <c r="R13">
        <v>0.32723200000000002</v>
      </c>
      <c r="S13">
        <v>0.33046199999999998</v>
      </c>
      <c r="T13">
        <v>0.35155999999999998</v>
      </c>
      <c r="U13">
        <v>0.36181099999999999</v>
      </c>
      <c r="V13">
        <v>0.29438799999999998</v>
      </c>
      <c r="W13">
        <v>0.34431800000000001</v>
      </c>
      <c r="X13">
        <v>0.33903299999999997</v>
      </c>
      <c r="Y13">
        <v>0.339638</v>
      </c>
      <c r="Z13">
        <v>0.33813199999999999</v>
      </c>
      <c r="AA13">
        <v>0.30948700000000001</v>
      </c>
      <c r="AB13">
        <v>0.33360610000000002</v>
      </c>
      <c r="AC13">
        <v>1.968989422380029E-2</v>
      </c>
      <c r="AD13">
        <v>6.2264912635002058E-3</v>
      </c>
      <c r="AE13">
        <v>4.3161016634284861</v>
      </c>
      <c r="AF13">
        <v>1.9442376252456479E-3</v>
      </c>
      <c r="AG13" t="s">
        <v>250</v>
      </c>
      <c r="AH13" t="s">
        <v>165</v>
      </c>
      <c r="AI13" t="s">
        <v>166</v>
      </c>
      <c r="AJ13" t="s">
        <v>167</v>
      </c>
      <c r="AK13">
        <v>0.3</v>
      </c>
      <c r="AL13">
        <v>0.8</v>
      </c>
      <c r="AM13">
        <v>0.8</v>
      </c>
      <c r="AN13">
        <v>0.04</v>
      </c>
      <c r="AO13">
        <v>0.6</v>
      </c>
      <c r="AP13">
        <v>6</v>
      </c>
      <c r="AQ13">
        <v>5000</v>
      </c>
      <c r="AR13" t="s">
        <v>758</v>
      </c>
      <c r="AS13" t="s">
        <v>759</v>
      </c>
      <c r="AT13" t="s">
        <v>159</v>
      </c>
      <c r="AU13" t="s">
        <v>20</v>
      </c>
      <c r="AV13" t="s">
        <v>28</v>
      </c>
      <c r="AW13" t="s">
        <v>36</v>
      </c>
      <c r="AX13" t="s">
        <v>76</v>
      </c>
      <c r="BF13">
        <v>1.0582299999999999E-2</v>
      </c>
      <c r="BG13">
        <v>6.765005804341374E-3</v>
      </c>
      <c r="BH13">
        <v>1.4399594195658619E-2</v>
      </c>
      <c r="BI13">
        <v>5.4425759793962296</v>
      </c>
      <c r="BJ13">
        <v>4.0960530261311909E-4</v>
      </c>
      <c r="BK13" t="s">
        <v>251</v>
      </c>
    </row>
  </sheetData>
  <pageMargins left="0.75" right="0.75" top="1" bottom="1" header="0.5" footer="0.5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:U13"/>
  <sheetViews>
    <sheetView workbookViewId="0">
      <selection activeCell="P12" sqref="P12"/>
    </sheetView>
  </sheetViews>
  <sheetFormatPr defaultRowHeight="15"/>
  <cols>
    <col min="14" max="14" width="24.42578125" style="28" customWidth="1"/>
    <col min="18" max="18" width="47" style="28" customWidth="1"/>
  </cols>
  <sheetData>
    <row r="1" spans="1:21">
      <c r="A1" s="15" t="s">
        <v>252</v>
      </c>
      <c r="B1" s="15" t="s">
        <v>253</v>
      </c>
      <c r="C1" s="15" t="s">
        <v>254</v>
      </c>
      <c r="D1" s="15" t="s">
        <v>255</v>
      </c>
      <c r="E1" s="15" t="s">
        <v>256</v>
      </c>
      <c r="F1" s="15" t="s">
        <v>257</v>
      </c>
      <c r="G1" s="15" t="s">
        <v>258</v>
      </c>
      <c r="H1" s="15" t="s">
        <v>259</v>
      </c>
      <c r="I1" s="15" t="s">
        <v>260</v>
      </c>
      <c r="J1" s="15" t="s">
        <v>261</v>
      </c>
      <c r="K1" s="15" t="s">
        <v>262</v>
      </c>
      <c r="L1" s="15" t="s">
        <v>263</v>
      </c>
      <c r="M1" s="15" t="s">
        <v>264</v>
      </c>
      <c r="N1" s="15" t="s">
        <v>151</v>
      </c>
      <c r="O1" s="15" t="s">
        <v>172</v>
      </c>
      <c r="P1" s="15" t="s">
        <v>247</v>
      </c>
      <c r="Q1" s="15" t="s">
        <v>248</v>
      </c>
      <c r="R1" s="15" t="s">
        <v>265</v>
      </c>
      <c r="S1" s="15" t="s">
        <v>244</v>
      </c>
      <c r="T1" s="15" t="s">
        <v>245</v>
      </c>
      <c r="U1" s="15" t="s">
        <v>246</v>
      </c>
    </row>
    <row r="2" spans="1:21">
      <c r="A2">
        <v>0.36766423095229978</v>
      </c>
      <c r="B2">
        <v>0.36503398413716992</v>
      </c>
      <c r="C2">
        <v>0.36449935943067568</v>
      </c>
      <c r="D2">
        <v>0.36368437212387611</v>
      </c>
      <c r="E2">
        <v>0.36353938251057888</v>
      </c>
      <c r="F2">
        <v>0.36347470976574009</v>
      </c>
      <c r="G2">
        <v>0.3630817094753751</v>
      </c>
      <c r="H2">
        <v>0.36032149513781891</v>
      </c>
      <c r="I2">
        <v>0.36301749703476988</v>
      </c>
      <c r="J2">
        <v>0.36652543827805412</v>
      </c>
      <c r="K2">
        <v>2.027030403965333E-3</v>
      </c>
      <c r="L2">
        <v>6.4100329629416587E-4</v>
      </c>
      <c r="M2" s="17">
        <v>0.36408421788463591</v>
      </c>
      <c r="N2" s="17" t="s">
        <v>158</v>
      </c>
      <c r="O2">
        <v>0</v>
      </c>
    </row>
    <row r="3" spans="1:21">
      <c r="A3">
        <v>0.36486902105232533</v>
      </c>
      <c r="B3">
        <v>0.35731606305023461</v>
      </c>
      <c r="C3">
        <v>0.36932507083086891</v>
      </c>
      <c r="D3">
        <v>0.3649652681794669</v>
      </c>
      <c r="E3">
        <v>0.36651706571726228</v>
      </c>
      <c r="F3">
        <v>0.361098507345336</v>
      </c>
      <c r="G3">
        <v>0.36539652970417857</v>
      </c>
      <c r="H3">
        <v>0.36199459528185668</v>
      </c>
      <c r="I3">
        <v>0.36719822889859638</v>
      </c>
      <c r="J3">
        <v>0.36675149119910738</v>
      </c>
      <c r="K3">
        <v>3.5006894155645211E-3</v>
      </c>
      <c r="L3">
        <v>1.107015193402758E-3</v>
      </c>
      <c r="M3">
        <v>0.36454318412592329</v>
      </c>
      <c r="N3" s="16" t="s">
        <v>727</v>
      </c>
      <c r="O3">
        <v>1</v>
      </c>
      <c r="P3">
        <v>-0.38129478899245489</v>
      </c>
      <c r="Q3">
        <v>0.71182995668418503</v>
      </c>
      <c r="R3" t="s">
        <v>410</v>
      </c>
      <c r="S3">
        <v>3.036832922750221E-3</v>
      </c>
      <c r="T3">
        <v>1.523377113473885E-3</v>
      </c>
      <c r="U3">
        <v>4.550288732026557E-3</v>
      </c>
    </row>
    <row r="4" spans="1:21">
      <c r="A4">
        <v>0.36375465560410453</v>
      </c>
      <c r="B4">
        <v>0.35760800790031361</v>
      </c>
      <c r="C4">
        <v>0.36397509156944102</v>
      </c>
      <c r="D4">
        <v>0.36127329232727579</v>
      </c>
      <c r="E4">
        <v>0.36569514896564648</v>
      </c>
      <c r="F4">
        <v>0.35826453858481572</v>
      </c>
      <c r="G4">
        <v>0.35848460133050308</v>
      </c>
      <c r="H4">
        <v>0.35936274984256361</v>
      </c>
      <c r="I4">
        <v>0.36188206955769248</v>
      </c>
      <c r="J4">
        <v>0.36680666550388003</v>
      </c>
      <c r="K4">
        <v>3.265974555824158E-3</v>
      </c>
      <c r="L4">
        <v>1.032791837656108E-3</v>
      </c>
      <c r="M4">
        <v>0.36171068211862373</v>
      </c>
      <c r="N4" s="18" t="s">
        <v>728</v>
      </c>
      <c r="O4">
        <v>2</v>
      </c>
      <c r="P4">
        <v>2.593250688739734</v>
      </c>
      <c r="Q4">
        <v>2.9058125051264011E-2</v>
      </c>
      <c r="R4" t="s">
        <v>250</v>
      </c>
      <c r="S4">
        <v>2.860934502190915E-3</v>
      </c>
      <c r="T4">
        <v>1.1768011490876709E-3</v>
      </c>
      <c r="U4">
        <v>4.5450678552941583E-3</v>
      </c>
    </row>
    <row r="5" spans="1:21">
      <c r="A5">
        <v>0.36768798638295669</v>
      </c>
      <c r="B5">
        <v>0.35405519321456819</v>
      </c>
      <c r="C5">
        <v>0.3645157624342481</v>
      </c>
      <c r="D5">
        <v>0.36250499181280488</v>
      </c>
      <c r="E5">
        <v>0.36526073995522862</v>
      </c>
      <c r="F5">
        <v>0.36244405126445578</v>
      </c>
      <c r="G5">
        <v>0.36403331383468007</v>
      </c>
      <c r="H5">
        <v>0.36179538929421928</v>
      </c>
      <c r="I5">
        <v>0.37083493092077507</v>
      </c>
      <c r="J5">
        <v>0.36466952892962329</v>
      </c>
      <c r="K5">
        <v>4.353220083632192E-3</v>
      </c>
      <c r="L5">
        <v>1.3766090620266399E-3</v>
      </c>
      <c r="M5">
        <v>0.36378018880435598</v>
      </c>
      <c r="N5" s="16" t="s">
        <v>729</v>
      </c>
      <c r="O5">
        <v>3</v>
      </c>
      <c r="P5">
        <v>0.20779698887934489</v>
      </c>
      <c r="Q5">
        <v>0.84001349120183644</v>
      </c>
      <c r="R5" t="s">
        <v>410</v>
      </c>
      <c r="S5">
        <v>2.7049187363977602E-3</v>
      </c>
      <c r="T5">
        <v>8.8240879706413897E-5</v>
      </c>
      <c r="U5">
        <v>5.321596593089107E-3</v>
      </c>
    </row>
    <row r="6" spans="1:21">
      <c r="A6">
        <v>0.36592066693853631</v>
      </c>
      <c r="B6">
        <v>0.35417568717823789</v>
      </c>
      <c r="C6">
        <v>0.36080467773602959</v>
      </c>
      <c r="D6">
        <v>0.35611264117344238</v>
      </c>
      <c r="E6">
        <v>0.36767179487051899</v>
      </c>
      <c r="F6">
        <v>0.35463541292151118</v>
      </c>
      <c r="G6">
        <v>0.36218124864863388</v>
      </c>
      <c r="H6">
        <v>0.35914074013437391</v>
      </c>
      <c r="I6">
        <v>0.37122317266061572</v>
      </c>
      <c r="J6">
        <v>0.35776587981182773</v>
      </c>
      <c r="K6">
        <v>5.7690832247969739E-3</v>
      </c>
      <c r="L6">
        <v>1.824344300142763E-3</v>
      </c>
      <c r="M6">
        <v>0.36096319220737277</v>
      </c>
      <c r="N6" s="17" t="s">
        <v>730</v>
      </c>
      <c r="O6">
        <v>4</v>
      </c>
      <c r="P6">
        <v>1.615297737859783</v>
      </c>
      <c r="Q6">
        <v>0.1407026874287573</v>
      </c>
      <c r="R6" t="s">
        <v>410</v>
      </c>
      <c r="S6">
        <v>5.5886432744202633E-3</v>
      </c>
      <c r="T6">
        <v>2.9648761510570111E-3</v>
      </c>
      <c r="U6">
        <v>8.2124103977835143E-3</v>
      </c>
    </row>
    <row r="7" spans="1:21">
      <c r="A7">
        <v>0.36404149356532017</v>
      </c>
      <c r="B7">
        <v>0.35840202026284118</v>
      </c>
      <c r="C7">
        <v>0.355868344031882</v>
      </c>
      <c r="D7">
        <v>0.35806055538567161</v>
      </c>
      <c r="E7">
        <v>0.36725514489506439</v>
      </c>
      <c r="F7">
        <v>0.3574986483228379</v>
      </c>
      <c r="G7">
        <v>0.36161436532381402</v>
      </c>
      <c r="H7">
        <v>0.36172451488287988</v>
      </c>
      <c r="I7">
        <v>0.36780821909287231</v>
      </c>
      <c r="J7">
        <v>0.36108385225378642</v>
      </c>
      <c r="K7">
        <v>4.0619495135048138E-3</v>
      </c>
      <c r="L7">
        <v>1.284501220328809E-3</v>
      </c>
      <c r="M7">
        <v>0.36133571580169699</v>
      </c>
      <c r="N7" s="16" t="s">
        <v>731</v>
      </c>
      <c r="O7">
        <v>5</v>
      </c>
      <c r="P7">
        <v>1.8725771274581471</v>
      </c>
      <c r="Q7">
        <v>9.3911878751275601E-2</v>
      </c>
      <c r="R7" t="s">
        <v>410</v>
      </c>
      <c r="S7">
        <v>4.7304029204686291E-3</v>
      </c>
      <c r="T7">
        <v>3.1190327592776558E-3</v>
      </c>
      <c r="U7">
        <v>6.341773081659602E-3</v>
      </c>
    </row>
    <row r="8" spans="1:21">
      <c r="A8">
        <v>0.35467731304743549</v>
      </c>
      <c r="B8">
        <v>0.35687024595921291</v>
      </c>
      <c r="C8">
        <v>0.34850144224513019</v>
      </c>
      <c r="D8">
        <v>0.35528487109366541</v>
      </c>
      <c r="E8">
        <v>0.36006027248517752</v>
      </c>
      <c r="F8">
        <v>0.36008977549842869</v>
      </c>
      <c r="G8">
        <v>0.35714217379545232</v>
      </c>
      <c r="H8">
        <v>0.35751548052900639</v>
      </c>
      <c r="I8">
        <v>0.35145658920534312</v>
      </c>
      <c r="J8">
        <v>0.35601947932873212</v>
      </c>
      <c r="K8">
        <v>3.592203343494877E-3</v>
      </c>
      <c r="L8">
        <v>1.135954438391601E-3</v>
      </c>
      <c r="M8">
        <v>0.35576176431875839</v>
      </c>
      <c r="N8" s="18" t="s">
        <v>732</v>
      </c>
      <c r="O8">
        <v>6</v>
      </c>
      <c r="P8">
        <v>5.8864521257610249</v>
      </c>
      <c r="Q8">
        <v>2.3295368010641291E-4</v>
      </c>
      <c r="R8" t="s">
        <v>250</v>
      </c>
      <c r="S8">
        <v>8.3224535658774183E-3</v>
      </c>
      <c r="T8">
        <v>5.1241436937496613E-3</v>
      </c>
      <c r="U8">
        <v>1.1520763438005181E-2</v>
      </c>
    </row>
    <row r="9" spans="1:21">
      <c r="A9">
        <v>0.35095451547256712</v>
      </c>
      <c r="B9">
        <v>0.36043702528015742</v>
      </c>
      <c r="C9">
        <v>0.34934458275411728</v>
      </c>
      <c r="D9">
        <v>0.35567251568206759</v>
      </c>
      <c r="E9">
        <v>0.34688917690387422</v>
      </c>
      <c r="F9">
        <v>0.35149514279508193</v>
      </c>
      <c r="G9">
        <v>0.35123800689759682</v>
      </c>
      <c r="H9">
        <v>0.35423164524427359</v>
      </c>
      <c r="I9">
        <v>0.34589627579041082</v>
      </c>
      <c r="J9">
        <v>0.34896064548089478</v>
      </c>
      <c r="K9">
        <v>4.3315706900359024E-3</v>
      </c>
      <c r="L9">
        <v>1.3697629226540661E-3</v>
      </c>
      <c r="M9">
        <v>0.35151195323010409</v>
      </c>
      <c r="N9" s="18" t="s">
        <v>733</v>
      </c>
      <c r="O9">
        <v>7</v>
      </c>
      <c r="P9">
        <v>8.1657512707935211</v>
      </c>
      <c r="Q9">
        <v>1.8782817782365071E-5</v>
      </c>
      <c r="R9" t="s">
        <v>250</v>
      </c>
      <c r="S9">
        <v>1.257226465453168E-2</v>
      </c>
      <c r="T9">
        <v>9.0893715811353245E-3</v>
      </c>
      <c r="U9">
        <v>1.6055157727928031E-2</v>
      </c>
    </row>
    <row r="10" spans="1:21">
      <c r="A10">
        <v>0.34979742881519432</v>
      </c>
      <c r="B10">
        <v>0.35054376236756613</v>
      </c>
      <c r="C10">
        <v>0.34389747929937209</v>
      </c>
      <c r="D10">
        <v>0.35211027720018578</v>
      </c>
      <c r="E10">
        <v>0.35129746700800513</v>
      </c>
      <c r="F10">
        <v>0.3547625875168976</v>
      </c>
      <c r="G10">
        <v>0.34638342073722811</v>
      </c>
      <c r="H10">
        <v>0.34508704850686017</v>
      </c>
      <c r="I10">
        <v>0.34373323155218821</v>
      </c>
      <c r="J10">
        <v>0.34553591355834817</v>
      </c>
      <c r="K10">
        <v>3.8646069506972401E-3</v>
      </c>
      <c r="L10">
        <v>1.222096022552132E-3</v>
      </c>
      <c r="M10">
        <v>0.34831486165618458</v>
      </c>
      <c r="N10" s="5" t="s">
        <v>734</v>
      </c>
      <c r="O10">
        <v>8</v>
      </c>
      <c r="P10">
        <v>12.21529194563691</v>
      </c>
      <c r="Q10">
        <v>6.6166650194302633E-7</v>
      </c>
      <c r="R10" t="s">
        <v>250</v>
      </c>
      <c r="S10">
        <v>1.576935622845126E-2</v>
      </c>
      <c r="T10">
        <v>1.284901979255077E-2</v>
      </c>
      <c r="U10">
        <v>1.8689692664351751E-2</v>
      </c>
    </row>
    <row r="11" spans="1:21">
      <c r="A11">
        <v>0.35560449018071549</v>
      </c>
      <c r="B11">
        <v>0.36081977447083052</v>
      </c>
      <c r="C11">
        <v>0.3532775340929929</v>
      </c>
      <c r="D11">
        <v>0.35905397900664338</v>
      </c>
      <c r="E11">
        <v>0.36392181446455052</v>
      </c>
      <c r="F11">
        <v>0.36393880839923348</v>
      </c>
      <c r="G11">
        <v>0.35968437187506302</v>
      </c>
      <c r="H11">
        <v>0.36129684870745338</v>
      </c>
      <c r="I11">
        <v>0.35829430285182118</v>
      </c>
      <c r="J11">
        <v>0.35789845987179653</v>
      </c>
      <c r="K11">
        <v>3.3702169204126468E-3</v>
      </c>
      <c r="L11">
        <v>1.065756167734239E-3</v>
      </c>
      <c r="M11">
        <v>0.35937903839211011</v>
      </c>
      <c r="N11" t="s">
        <v>404</v>
      </c>
      <c r="O11">
        <v>9</v>
      </c>
      <c r="P11">
        <v>3.166098169593893</v>
      </c>
      <c r="Q11">
        <v>1.143750180572552E-2</v>
      </c>
      <c r="R11" t="s">
        <v>250</v>
      </c>
      <c r="S11">
        <v>5.0695563239456952E-3</v>
      </c>
      <c r="T11">
        <v>2.023791521982544E-3</v>
      </c>
      <c r="U11">
        <v>8.1153211259088458E-3</v>
      </c>
    </row>
    <row r="12" spans="1:21">
      <c r="A12">
        <v>0.34855389204646542</v>
      </c>
      <c r="B12">
        <v>0.35430326609491058</v>
      </c>
      <c r="C12">
        <v>0.34586897477308881</v>
      </c>
      <c r="D12">
        <v>0.35288649320578502</v>
      </c>
      <c r="E12">
        <v>0.35545287591864921</v>
      </c>
      <c r="F12">
        <v>0.35526835612419849</v>
      </c>
      <c r="G12">
        <v>0.34992992179057852</v>
      </c>
      <c r="H12">
        <v>0.35274261081077979</v>
      </c>
      <c r="I12">
        <v>0.35221133264047189</v>
      </c>
      <c r="J12">
        <v>0.35059323263203701</v>
      </c>
      <c r="K12">
        <v>3.0648853215300051E-3</v>
      </c>
      <c r="L12">
        <v>9.6920183832523122E-4</v>
      </c>
      <c r="M12">
        <v>0.35178109560369653</v>
      </c>
      <c r="N12" t="s">
        <v>405</v>
      </c>
      <c r="O12">
        <v>10</v>
      </c>
      <c r="P12">
        <v>9.1106802234985054</v>
      </c>
      <c r="Q12">
        <v>7.7247809438503594E-6</v>
      </c>
      <c r="R12" t="s">
        <v>250</v>
      </c>
      <c r="S12">
        <v>1.230312228093936E-2</v>
      </c>
      <c r="T12">
        <v>9.2482904232564084E-3</v>
      </c>
      <c r="U12">
        <v>1.535795413862231E-2</v>
      </c>
    </row>
    <row r="13" spans="1:21">
      <c r="A13">
        <v>0.34971436878231599</v>
      </c>
      <c r="B13">
        <v>0.3552630128628908</v>
      </c>
      <c r="C13">
        <v>0.3452221602401146</v>
      </c>
      <c r="D13">
        <v>0.35207962342635052</v>
      </c>
      <c r="E13">
        <v>0.34713272138580931</v>
      </c>
      <c r="F13">
        <v>0.34854462997884339</v>
      </c>
      <c r="G13">
        <v>0.35249242301909323</v>
      </c>
      <c r="H13">
        <v>0.35325515335470969</v>
      </c>
      <c r="I13">
        <v>0.34635527997569582</v>
      </c>
      <c r="J13">
        <v>0.34873518349095223</v>
      </c>
      <c r="K13">
        <v>3.279896607968956E-3</v>
      </c>
      <c r="L13">
        <v>1.0371943771042269E-3</v>
      </c>
      <c r="M13">
        <v>0.34987945565167761</v>
      </c>
      <c r="N13" t="s">
        <v>735</v>
      </c>
      <c r="O13">
        <v>11</v>
      </c>
      <c r="P13">
        <v>10.84252407287277</v>
      </c>
      <c r="Q13">
        <v>1.817897487166283E-6</v>
      </c>
      <c r="R13" t="s">
        <v>250</v>
      </c>
      <c r="S13">
        <v>1.420476223295828E-2</v>
      </c>
      <c r="T13">
        <v>1.124111609167695E-2</v>
      </c>
      <c r="U13">
        <v>1.7168408374239611E-2</v>
      </c>
    </row>
  </sheetData>
  <pageMargins left="0.75" right="0.75" top="1" bottom="1" header="0.5" footer="0.5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U17"/>
  <sheetViews>
    <sheetView workbookViewId="0">
      <selection activeCell="P13" sqref="P13"/>
    </sheetView>
  </sheetViews>
  <sheetFormatPr defaultRowHeight="15"/>
  <cols>
    <col min="14" max="14" width="15.140625" style="28" customWidth="1"/>
    <col min="18" max="18" width="55" style="28" customWidth="1"/>
  </cols>
  <sheetData>
    <row r="1" spans="1:21">
      <c r="A1" s="15" t="s">
        <v>252</v>
      </c>
      <c r="B1" s="15" t="s">
        <v>253</v>
      </c>
      <c r="C1" s="15" t="s">
        <v>254</v>
      </c>
      <c r="D1" s="15" t="s">
        <v>255</v>
      </c>
      <c r="E1" s="15" t="s">
        <v>256</v>
      </c>
      <c r="F1" s="15" t="s">
        <v>257</v>
      </c>
      <c r="G1" s="15" t="s">
        <v>258</v>
      </c>
      <c r="H1" s="15" t="s">
        <v>259</v>
      </c>
      <c r="I1" s="15" t="s">
        <v>260</v>
      </c>
      <c r="J1" s="15" t="s">
        <v>261</v>
      </c>
      <c r="K1" s="15" t="s">
        <v>262</v>
      </c>
      <c r="L1" s="15" t="s">
        <v>263</v>
      </c>
      <c r="M1" s="15" t="s">
        <v>264</v>
      </c>
      <c r="N1" s="15" t="s">
        <v>151</v>
      </c>
      <c r="O1" s="15" t="s">
        <v>172</v>
      </c>
      <c r="P1" s="15" t="s">
        <v>247</v>
      </c>
      <c r="Q1" s="15" t="s">
        <v>248</v>
      </c>
      <c r="R1" s="15" t="s">
        <v>265</v>
      </c>
      <c r="S1" s="15" t="s">
        <v>244</v>
      </c>
      <c r="T1" s="15" t="s">
        <v>245</v>
      </c>
      <c r="U1" s="15" t="s">
        <v>246</v>
      </c>
    </row>
    <row r="2" spans="1:21">
      <c r="A2">
        <v>0.36766423095229978</v>
      </c>
      <c r="B2">
        <v>0.36503398413716992</v>
      </c>
      <c r="C2">
        <v>0.36449935943067568</v>
      </c>
      <c r="D2">
        <v>0.36368437212387611</v>
      </c>
      <c r="E2">
        <v>0.36353938251057888</v>
      </c>
      <c r="F2">
        <v>0.36347470976574009</v>
      </c>
      <c r="G2">
        <v>0.3630817094753751</v>
      </c>
      <c r="H2">
        <v>0.36032149513781891</v>
      </c>
      <c r="I2">
        <v>0.36301749703476988</v>
      </c>
      <c r="J2">
        <v>0.36652543827805412</v>
      </c>
      <c r="K2">
        <v>2.027030403965333E-3</v>
      </c>
      <c r="L2">
        <v>6.4100329629416587E-4</v>
      </c>
      <c r="M2">
        <v>0.36408421788463591</v>
      </c>
      <c r="N2" t="s">
        <v>158</v>
      </c>
      <c r="O2">
        <v>0</v>
      </c>
      <c r="P2">
        <v>-3.166098169593893</v>
      </c>
      <c r="Q2">
        <v>1.143750180572552E-2</v>
      </c>
      <c r="R2" t="s">
        <v>760</v>
      </c>
      <c r="S2">
        <v>5.0695563239456952E-3</v>
      </c>
      <c r="T2">
        <v>2.023791521982544E-3</v>
      </c>
      <c r="U2">
        <v>8.1153211259088458E-3</v>
      </c>
    </row>
    <row r="3" spans="1:21">
      <c r="A3">
        <v>0.36486902105232533</v>
      </c>
      <c r="B3">
        <v>0.35731606305023461</v>
      </c>
      <c r="C3">
        <v>0.36932507083086891</v>
      </c>
      <c r="D3">
        <v>0.3649652681794669</v>
      </c>
      <c r="E3">
        <v>0.36651706571726228</v>
      </c>
      <c r="F3">
        <v>0.361098507345336</v>
      </c>
      <c r="G3">
        <v>0.36539652970417857</v>
      </c>
      <c r="H3">
        <v>0.36199459528185668</v>
      </c>
      <c r="I3">
        <v>0.36719822889859638</v>
      </c>
      <c r="J3">
        <v>0.36675149119910738</v>
      </c>
      <c r="K3">
        <v>3.5006894155645211E-3</v>
      </c>
      <c r="L3">
        <v>1.107015193402758E-3</v>
      </c>
      <c r="M3">
        <v>0.36454318412592329</v>
      </c>
      <c r="N3" t="s">
        <v>727</v>
      </c>
      <c r="O3">
        <v>1</v>
      </c>
      <c r="P3">
        <v>-2.6990776128247789</v>
      </c>
      <c r="Q3">
        <v>2.443057354051063E-2</v>
      </c>
      <c r="R3" t="s">
        <v>760</v>
      </c>
      <c r="S3">
        <v>6.432948228711927E-3</v>
      </c>
      <c r="T3">
        <v>3.213220724732188E-3</v>
      </c>
      <c r="U3">
        <v>9.6526757326916672E-3</v>
      </c>
    </row>
    <row r="4" spans="1:21">
      <c r="A4">
        <v>0.36375465560410453</v>
      </c>
      <c r="B4">
        <v>0.35760800790031361</v>
      </c>
      <c r="C4">
        <v>0.36397509156944102</v>
      </c>
      <c r="D4">
        <v>0.36127329232727579</v>
      </c>
      <c r="E4">
        <v>0.36569514896564648</v>
      </c>
      <c r="F4">
        <v>0.35826453858481572</v>
      </c>
      <c r="G4">
        <v>0.35848460133050308</v>
      </c>
      <c r="H4">
        <v>0.35936274984256361</v>
      </c>
      <c r="I4">
        <v>0.36188206955769248</v>
      </c>
      <c r="J4">
        <v>0.36680666550388003</v>
      </c>
      <c r="K4">
        <v>3.265974555824158E-3</v>
      </c>
      <c r="L4">
        <v>1.032791837656108E-3</v>
      </c>
      <c r="M4">
        <v>0.36171068211862373</v>
      </c>
      <c r="N4" t="s">
        <v>728</v>
      </c>
      <c r="O4">
        <v>2</v>
      </c>
      <c r="P4">
        <v>-1.335123178465581</v>
      </c>
      <c r="Q4">
        <v>0.214620879283491</v>
      </c>
      <c r="R4" t="s">
        <v>761</v>
      </c>
      <c r="S4">
        <v>4.7356248853904718E-3</v>
      </c>
      <c r="T4">
        <v>2.2969591167817782E-3</v>
      </c>
      <c r="U4">
        <v>7.1742906539991654E-3</v>
      </c>
    </row>
    <row r="5" spans="1:21">
      <c r="A5">
        <v>0.36768798638295669</v>
      </c>
      <c r="B5">
        <v>0.35405519321456819</v>
      </c>
      <c r="C5">
        <v>0.3645157624342481</v>
      </c>
      <c r="D5">
        <v>0.36250499181280488</v>
      </c>
      <c r="E5">
        <v>0.36526073995522862</v>
      </c>
      <c r="F5">
        <v>0.36244405126445578</v>
      </c>
      <c r="G5">
        <v>0.36403331383468007</v>
      </c>
      <c r="H5">
        <v>0.36179538929421928</v>
      </c>
      <c r="I5">
        <v>0.37083493092077507</v>
      </c>
      <c r="J5">
        <v>0.36466952892962329</v>
      </c>
      <c r="K5">
        <v>4.353220083632192E-3</v>
      </c>
      <c r="L5">
        <v>1.3766090620266399E-3</v>
      </c>
      <c r="M5">
        <v>0.36378018880435598</v>
      </c>
      <c r="N5" t="s">
        <v>729</v>
      </c>
      <c r="O5">
        <v>3</v>
      </c>
      <c r="P5">
        <v>-2.192731811140745</v>
      </c>
      <c r="Q5">
        <v>5.6000307730710061E-2</v>
      </c>
      <c r="R5" t="s">
        <v>761</v>
      </c>
      <c r="S5">
        <v>6.0530180904539554E-3</v>
      </c>
      <c r="T5">
        <v>2.7671227573788071E-3</v>
      </c>
      <c r="U5">
        <v>9.3389134235291014E-3</v>
      </c>
    </row>
    <row r="6" spans="1:21">
      <c r="A6">
        <v>0.36592066693853631</v>
      </c>
      <c r="B6">
        <v>0.35417568717823789</v>
      </c>
      <c r="C6">
        <v>0.36080467773602959</v>
      </c>
      <c r="D6">
        <v>0.35611264117344238</v>
      </c>
      <c r="E6">
        <v>0.36767179487051899</v>
      </c>
      <c r="F6">
        <v>0.35463541292151118</v>
      </c>
      <c r="G6">
        <v>0.36218124864863388</v>
      </c>
      <c r="H6">
        <v>0.35914074013437391</v>
      </c>
      <c r="I6">
        <v>0.37122317266061572</v>
      </c>
      <c r="J6">
        <v>0.35776587981182773</v>
      </c>
      <c r="K6">
        <v>5.7690832247969739E-3</v>
      </c>
      <c r="L6">
        <v>1.824344300142763E-3</v>
      </c>
      <c r="M6">
        <v>0.36096319220737277</v>
      </c>
      <c r="N6" t="s">
        <v>730</v>
      </c>
      <c r="O6">
        <v>4</v>
      </c>
      <c r="P6">
        <v>-0.6936212761311018</v>
      </c>
      <c r="Q6">
        <v>0.50542562292926718</v>
      </c>
      <c r="R6" t="s">
        <v>761</v>
      </c>
      <c r="S6">
        <v>5.8196556625755621E-3</v>
      </c>
      <c r="T6">
        <v>2.8426781470684802E-3</v>
      </c>
      <c r="U6">
        <v>8.796633178082644E-3</v>
      </c>
    </row>
    <row r="7" spans="1:21">
      <c r="A7">
        <v>0.36404149356532017</v>
      </c>
      <c r="B7">
        <v>0.35840202026284118</v>
      </c>
      <c r="C7">
        <v>0.355868344031882</v>
      </c>
      <c r="D7">
        <v>0.35806055538567161</v>
      </c>
      <c r="E7">
        <v>0.36725514489506439</v>
      </c>
      <c r="F7">
        <v>0.3574986483228379</v>
      </c>
      <c r="G7">
        <v>0.36161436532381402</v>
      </c>
      <c r="H7">
        <v>0.36172451488287988</v>
      </c>
      <c r="I7">
        <v>0.36780821909287231</v>
      </c>
      <c r="J7">
        <v>0.36108385225378642</v>
      </c>
      <c r="K7">
        <v>4.0619495135048138E-3</v>
      </c>
      <c r="L7">
        <v>1.284501220328809E-3</v>
      </c>
      <c r="M7">
        <v>0.36133571580169699</v>
      </c>
      <c r="N7" t="s">
        <v>731</v>
      </c>
      <c r="O7">
        <v>5</v>
      </c>
      <c r="P7">
        <v>-1.3009302511502461</v>
      </c>
      <c r="Q7">
        <v>0.2256011763046287</v>
      </c>
      <c r="R7" t="s">
        <v>761</v>
      </c>
      <c r="S7">
        <v>3.9269449906582767E-3</v>
      </c>
      <c r="T7">
        <v>1.6942032299563871E-3</v>
      </c>
      <c r="U7">
        <v>6.1596867513601661E-3</v>
      </c>
    </row>
    <row r="8" spans="1:21">
      <c r="A8">
        <v>0.35467731304743549</v>
      </c>
      <c r="B8">
        <v>0.35687024595921291</v>
      </c>
      <c r="C8">
        <v>0.34850144224513019</v>
      </c>
      <c r="D8">
        <v>0.35528487109366541</v>
      </c>
      <c r="E8">
        <v>0.36006027248517752</v>
      </c>
      <c r="F8">
        <v>0.36008977549842869</v>
      </c>
      <c r="G8">
        <v>0.35714217379545232</v>
      </c>
      <c r="H8">
        <v>0.35751548052900639</v>
      </c>
      <c r="I8">
        <v>0.35145658920534312</v>
      </c>
      <c r="J8">
        <v>0.35601947932873212</v>
      </c>
      <c r="K8">
        <v>3.592203343494877E-3</v>
      </c>
      <c r="L8">
        <v>1.135954438391601E-3</v>
      </c>
      <c r="M8">
        <v>0.35576176431875839</v>
      </c>
      <c r="N8" t="s">
        <v>732</v>
      </c>
      <c r="O8">
        <v>6</v>
      </c>
      <c r="P8">
        <v>7.093767638094147</v>
      </c>
      <c r="Q8">
        <v>5.7056439461014288E-5</v>
      </c>
      <c r="R8" t="s">
        <v>760</v>
      </c>
      <c r="S8">
        <v>3.617274073351634E-3</v>
      </c>
      <c r="T8">
        <v>2.463748489755252E-3</v>
      </c>
      <c r="U8">
        <v>4.770799656948016E-3</v>
      </c>
    </row>
    <row r="9" spans="1:21">
      <c r="A9">
        <v>0.35095451547256712</v>
      </c>
      <c r="B9">
        <v>0.36043702528015742</v>
      </c>
      <c r="C9">
        <v>0.34934458275411728</v>
      </c>
      <c r="D9">
        <v>0.35567251568206759</v>
      </c>
      <c r="E9">
        <v>0.34688917690387422</v>
      </c>
      <c r="F9">
        <v>0.35149514279508193</v>
      </c>
      <c r="G9">
        <v>0.35123800689759682</v>
      </c>
      <c r="H9">
        <v>0.35423164524427359</v>
      </c>
      <c r="I9">
        <v>0.34589627579041082</v>
      </c>
      <c r="J9">
        <v>0.34896064548089478</v>
      </c>
      <c r="K9">
        <v>4.3315706900359024E-3</v>
      </c>
      <c r="L9">
        <v>1.3697629226540661E-3</v>
      </c>
      <c r="M9">
        <v>0.35151195323010409</v>
      </c>
      <c r="N9" t="s">
        <v>733</v>
      </c>
      <c r="O9">
        <v>7</v>
      </c>
      <c r="P9">
        <v>4.9258064086988247</v>
      </c>
      <c r="Q9">
        <v>8.1804482442138509E-4</v>
      </c>
      <c r="R9" t="s">
        <v>760</v>
      </c>
      <c r="S9">
        <v>7.8670851620058942E-3</v>
      </c>
      <c r="T9">
        <v>4.2541573340472523E-3</v>
      </c>
      <c r="U9">
        <v>1.148001298996454E-2</v>
      </c>
    </row>
    <row r="10" spans="1:21">
      <c r="A10">
        <v>0.34979742881519432</v>
      </c>
      <c r="B10">
        <v>0.35054376236756613</v>
      </c>
      <c r="C10">
        <v>0.34389747929937209</v>
      </c>
      <c r="D10">
        <v>0.35211027720018578</v>
      </c>
      <c r="E10">
        <v>0.35129746700800513</v>
      </c>
      <c r="F10">
        <v>0.3547625875168976</v>
      </c>
      <c r="G10">
        <v>0.34638342073722811</v>
      </c>
      <c r="H10">
        <v>0.34508704850686017</v>
      </c>
      <c r="I10">
        <v>0.34373323155218821</v>
      </c>
      <c r="J10">
        <v>0.34553591355834817</v>
      </c>
      <c r="K10">
        <v>3.8646069506972401E-3</v>
      </c>
      <c r="L10">
        <v>1.222096022552132E-3</v>
      </c>
      <c r="M10">
        <v>0.34831486165618458</v>
      </c>
      <c r="N10" t="s">
        <v>734</v>
      </c>
      <c r="O10">
        <v>8</v>
      </c>
      <c r="P10">
        <v>10.524527671958239</v>
      </c>
      <c r="Q10">
        <v>2.3344134618714339E-6</v>
      </c>
      <c r="R10" t="s">
        <v>760</v>
      </c>
      <c r="S10">
        <v>1.106417673592547E-2</v>
      </c>
      <c r="T10">
        <v>8.686026624762427E-3</v>
      </c>
      <c r="U10">
        <v>1.344232684708852E-2</v>
      </c>
    </row>
    <row r="11" spans="1:21">
      <c r="A11">
        <v>0.35560449018071549</v>
      </c>
      <c r="B11">
        <v>0.36081977447083052</v>
      </c>
      <c r="C11">
        <v>0.3532775340929929</v>
      </c>
      <c r="D11">
        <v>0.35905397900664338</v>
      </c>
      <c r="E11">
        <v>0.36392181446455052</v>
      </c>
      <c r="F11">
        <v>0.36393880839923348</v>
      </c>
      <c r="G11">
        <v>0.35968437187506302</v>
      </c>
      <c r="H11">
        <v>0.36129684870745338</v>
      </c>
      <c r="I11">
        <v>0.35829430285182118</v>
      </c>
      <c r="J11">
        <v>0.35789845987179653</v>
      </c>
      <c r="K11">
        <v>3.3702169204126468E-3</v>
      </c>
      <c r="L11">
        <v>1.065756167734239E-3</v>
      </c>
      <c r="M11">
        <v>0.35937903839211011</v>
      </c>
      <c r="N11" t="s">
        <v>404</v>
      </c>
      <c r="O11">
        <v>9</v>
      </c>
      <c r="S11">
        <v>5.0695563239456952E-3</v>
      </c>
      <c r="T11">
        <v>2.023791521982544E-3</v>
      </c>
      <c r="U11">
        <v>8.1153211259088458E-3</v>
      </c>
    </row>
    <row r="12" spans="1:21">
      <c r="A12">
        <v>0.34855389204646542</v>
      </c>
      <c r="B12">
        <v>0.35430326609491058</v>
      </c>
      <c r="C12">
        <v>0.34586897477308881</v>
      </c>
      <c r="D12">
        <v>0.35288649320578502</v>
      </c>
      <c r="E12">
        <v>0.35545287591864921</v>
      </c>
      <c r="F12">
        <v>0.35526835612419849</v>
      </c>
      <c r="G12">
        <v>0.34992992179057852</v>
      </c>
      <c r="H12">
        <v>0.35274261081077979</v>
      </c>
      <c r="I12">
        <v>0.35221133264047189</v>
      </c>
      <c r="J12">
        <v>0.35059323263203701</v>
      </c>
      <c r="K12">
        <v>3.0648853215300051E-3</v>
      </c>
      <c r="L12">
        <v>9.6920183832523122E-4</v>
      </c>
      <c r="M12">
        <v>0.35178109560369653</v>
      </c>
      <c r="N12" t="s">
        <v>405</v>
      </c>
      <c r="O12">
        <v>10</v>
      </c>
      <c r="P12" s="16">
        <v>19.686521604388329</v>
      </c>
      <c r="Q12">
        <v>1.043655316479779E-8</v>
      </c>
      <c r="R12" t="s">
        <v>760</v>
      </c>
      <c r="S12">
        <v>7.5979427884135756E-3</v>
      </c>
      <c r="T12">
        <v>6.7248713009104349E-3</v>
      </c>
      <c r="U12">
        <v>8.4710142759167155E-3</v>
      </c>
    </row>
    <row r="13" spans="1:21">
      <c r="A13">
        <v>0.34971436878231599</v>
      </c>
      <c r="B13">
        <v>0.3552630128628908</v>
      </c>
      <c r="C13">
        <v>0.3452221602401146</v>
      </c>
      <c r="D13">
        <v>0.35207962342635052</v>
      </c>
      <c r="E13">
        <v>0.34713272138580931</v>
      </c>
      <c r="F13">
        <v>0.34854462997884339</v>
      </c>
      <c r="G13">
        <v>0.35249242301909323</v>
      </c>
      <c r="H13">
        <v>0.35325515335470969</v>
      </c>
      <c r="I13">
        <v>0.34635527997569582</v>
      </c>
      <c r="J13">
        <v>0.34873518349095223</v>
      </c>
      <c r="K13">
        <v>3.279896607968956E-3</v>
      </c>
      <c r="L13">
        <v>1.0371943771042269E-3</v>
      </c>
      <c r="M13">
        <v>0.34987945565167761</v>
      </c>
      <c r="N13" t="s">
        <v>735</v>
      </c>
      <c r="O13">
        <v>11</v>
      </c>
      <c r="P13">
        <v>7.6595602270895382</v>
      </c>
      <c r="Q13">
        <v>3.1276576799876189E-5</v>
      </c>
      <c r="R13" t="s">
        <v>760</v>
      </c>
      <c r="S13">
        <v>9.4995827404324995E-3</v>
      </c>
      <c r="T13">
        <v>6.6939974976507966E-3</v>
      </c>
      <c r="U13">
        <v>1.23051679832142E-2</v>
      </c>
    </row>
    <row r="17" spans="16:16">
      <c r="P17" t="s">
        <v>762</v>
      </c>
    </row>
  </sheetData>
  <pageMargins left="0.75" right="0.75" top="1" bottom="1" header="0.5" footer="0.5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:AB11"/>
  <sheetViews>
    <sheetView workbookViewId="0">
      <selection activeCell="Q22" sqref="Q22"/>
    </sheetView>
  </sheetViews>
  <sheetFormatPr defaultRowHeight="15"/>
  <sheetData>
    <row r="1" spans="1:28">
      <c r="A1" s="15" t="s">
        <v>151</v>
      </c>
      <c r="B1" s="15" t="s">
        <v>172</v>
      </c>
      <c r="C1" s="15" t="s">
        <v>215</v>
      </c>
      <c r="D1" s="15" t="s">
        <v>216</v>
      </c>
      <c r="E1" s="15" t="s">
        <v>217</v>
      </c>
      <c r="F1" s="15" t="s">
        <v>218</v>
      </c>
      <c r="G1" s="15" t="s">
        <v>219</v>
      </c>
      <c r="H1" s="15" t="s">
        <v>220</v>
      </c>
      <c r="I1" s="15" t="s">
        <v>221</v>
      </c>
      <c r="J1" s="15" t="s">
        <v>222</v>
      </c>
      <c r="K1" s="15" t="s">
        <v>223</v>
      </c>
      <c r="L1" s="15" t="s">
        <v>224</v>
      </c>
      <c r="M1" s="15" t="s">
        <v>225</v>
      </c>
      <c r="N1" s="15" t="s">
        <v>226</v>
      </c>
      <c r="O1" s="15" t="s">
        <v>227</v>
      </c>
      <c r="P1" s="15" t="s">
        <v>228</v>
      </c>
      <c r="Q1" s="15" t="s">
        <v>229</v>
      </c>
      <c r="R1" s="15" t="s">
        <v>230</v>
      </c>
      <c r="S1" s="15" t="s">
        <v>231</v>
      </c>
      <c r="T1" s="15" t="s">
        <v>232</v>
      </c>
      <c r="U1" s="15" t="s">
        <v>233</v>
      </c>
      <c r="V1" s="15" t="s">
        <v>234</v>
      </c>
      <c r="W1" s="15" t="s">
        <v>235</v>
      </c>
      <c r="X1" s="15" t="s">
        <v>236</v>
      </c>
      <c r="Y1" s="15" t="s">
        <v>237</v>
      </c>
      <c r="Z1" s="15" t="s">
        <v>150</v>
      </c>
      <c r="AA1" s="15" t="s">
        <v>238</v>
      </c>
      <c r="AB1" s="15" t="s">
        <v>239</v>
      </c>
    </row>
    <row r="2" spans="1:28">
      <c r="A2" t="s">
        <v>735</v>
      </c>
      <c r="B2">
        <v>11</v>
      </c>
      <c r="C2">
        <v>0.33792499999999998</v>
      </c>
      <c r="D2">
        <v>0.34045799999999998</v>
      </c>
      <c r="E2">
        <v>0.33515299999999998</v>
      </c>
      <c r="F2">
        <v>0.33743699999999999</v>
      </c>
      <c r="G2">
        <v>0.34342</v>
      </c>
      <c r="H2">
        <v>0.34127000000000002</v>
      </c>
      <c r="I2">
        <v>0.33625300000000002</v>
      </c>
      <c r="J2">
        <v>0.34261799999999998</v>
      </c>
      <c r="K2">
        <v>0.33995199999999998</v>
      </c>
      <c r="L2">
        <v>0.33952700000000002</v>
      </c>
      <c r="M2">
        <v>0.33940130000000002</v>
      </c>
      <c r="N2">
        <v>2.6961416073097121E-3</v>
      </c>
      <c r="O2">
        <v>8.525948373445969E-4</v>
      </c>
      <c r="P2">
        <v>0.32421800000000001</v>
      </c>
      <c r="Q2">
        <v>0.32166400000000001</v>
      </c>
      <c r="R2">
        <v>0.34578599999999998</v>
      </c>
      <c r="S2">
        <v>0.35235699999999998</v>
      </c>
      <c r="T2">
        <v>0.289271</v>
      </c>
      <c r="U2">
        <v>0.34071299999999999</v>
      </c>
      <c r="V2">
        <v>0.33421400000000001</v>
      </c>
      <c r="W2">
        <v>0.33391900000000002</v>
      </c>
      <c r="X2">
        <v>0.33369799999999999</v>
      </c>
      <c r="Y2">
        <v>0.307035</v>
      </c>
      <c r="Z2">
        <v>0.32828750000000001</v>
      </c>
      <c r="AA2">
        <v>1.876885629174032E-2</v>
      </c>
      <c r="AB2">
        <v>5.9352334958281154E-3</v>
      </c>
    </row>
    <row r="3" spans="1:28">
      <c r="A3" t="s">
        <v>735</v>
      </c>
      <c r="B3">
        <v>11</v>
      </c>
      <c r="C3">
        <v>0.33840500000000001</v>
      </c>
      <c r="D3">
        <v>0.341308</v>
      </c>
      <c r="E3">
        <v>0.33557700000000001</v>
      </c>
      <c r="F3">
        <v>0.33717599999999998</v>
      </c>
      <c r="G3">
        <v>0.343692</v>
      </c>
      <c r="H3">
        <v>0.34198299999999998</v>
      </c>
      <c r="I3">
        <v>0.33690799999999999</v>
      </c>
      <c r="J3">
        <v>0.34323700000000001</v>
      </c>
      <c r="K3">
        <v>0.34185399999999999</v>
      </c>
      <c r="L3">
        <v>0.33976400000000001</v>
      </c>
      <c r="M3">
        <v>0.33999040000000003</v>
      </c>
      <c r="N3">
        <v>2.8457896853656111E-3</v>
      </c>
      <c r="O3">
        <v>8.9991771475692712E-4</v>
      </c>
      <c r="P3">
        <v>0.32419199999999998</v>
      </c>
      <c r="Q3">
        <v>0.32197199999999998</v>
      </c>
      <c r="R3">
        <v>0.346472</v>
      </c>
      <c r="S3">
        <v>0.353099</v>
      </c>
      <c r="T3">
        <v>0.28837000000000002</v>
      </c>
      <c r="U3">
        <v>0.34141500000000002</v>
      </c>
      <c r="V3">
        <v>0.33521400000000001</v>
      </c>
      <c r="W3">
        <v>0.334758</v>
      </c>
      <c r="X3">
        <v>0.334457</v>
      </c>
      <c r="Y3">
        <v>0.30755300000000002</v>
      </c>
      <c r="Z3">
        <v>0.32875019999999999</v>
      </c>
      <c r="AA3">
        <v>1.921911194502899E-2</v>
      </c>
      <c r="AB3">
        <v>6.0776168352040423E-3</v>
      </c>
    </row>
    <row r="4" spans="1:28">
      <c r="A4" t="s">
        <v>735</v>
      </c>
      <c r="B4">
        <v>11</v>
      </c>
      <c r="C4">
        <v>0.34046199999999999</v>
      </c>
      <c r="D4">
        <v>0.34326699999999999</v>
      </c>
      <c r="E4">
        <v>0.335229</v>
      </c>
      <c r="F4">
        <v>0.33777099999999999</v>
      </c>
      <c r="G4">
        <v>0.34480300000000003</v>
      </c>
      <c r="H4">
        <v>0.34299800000000003</v>
      </c>
      <c r="I4">
        <v>0.33767799999999998</v>
      </c>
      <c r="J4">
        <v>0.34331499999999998</v>
      </c>
      <c r="K4">
        <v>0.34180700000000003</v>
      </c>
      <c r="L4">
        <v>0.339918</v>
      </c>
      <c r="M4">
        <v>0.34072479999999999</v>
      </c>
      <c r="N4">
        <v>3.0745182025445589E-3</v>
      </c>
      <c r="O4">
        <v>9.7224802276876972E-4</v>
      </c>
      <c r="P4">
        <v>0.32626500000000003</v>
      </c>
      <c r="Q4">
        <v>0.32470100000000002</v>
      </c>
      <c r="R4">
        <v>0.34598600000000002</v>
      </c>
      <c r="S4">
        <v>0.35340700000000003</v>
      </c>
      <c r="T4">
        <v>0.28975800000000002</v>
      </c>
      <c r="U4">
        <v>0.34190399999999999</v>
      </c>
      <c r="V4">
        <v>0.33488899999999999</v>
      </c>
      <c r="W4">
        <v>0.33467400000000003</v>
      </c>
      <c r="X4">
        <v>0.33426299999999998</v>
      </c>
      <c r="Y4">
        <v>0.30678499999999997</v>
      </c>
      <c r="Z4">
        <v>0.32926319999999998</v>
      </c>
      <c r="AA4">
        <v>1.8868028512686631E-2</v>
      </c>
      <c r="AB4">
        <v>5.9665945057088936E-3</v>
      </c>
    </row>
    <row r="5" spans="1:28">
      <c r="A5" t="s">
        <v>735</v>
      </c>
      <c r="B5">
        <v>11</v>
      </c>
      <c r="C5">
        <v>0.34054600000000002</v>
      </c>
      <c r="D5">
        <v>0.34369</v>
      </c>
      <c r="E5">
        <v>0.33703699999999998</v>
      </c>
      <c r="F5">
        <v>0.33850200000000003</v>
      </c>
      <c r="G5">
        <v>0.34504400000000002</v>
      </c>
      <c r="H5">
        <v>0.34280100000000002</v>
      </c>
      <c r="I5">
        <v>0.33823799999999998</v>
      </c>
      <c r="J5">
        <v>0.34379999999999999</v>
      </c>
      <c r="K5">
        <v>0.34205799999999997</v>
      </c>
      <c r="L5">
        <v>0.34005400000000002</v>
      </c>
      <c r="M5">
        <v>0.34117700000000001</v>
      </c>
      <c r="N5">
        <v>2.711185882393326E-3</v>
      </c>
      <c r="O5">
        <v>8.5735225484563074E-4</v>
      </c>
      <c r="P5">
        <v>0.32555299999999998</v>
      </c>
      <c r="Q5">
        <v>0.32436799999999999</v>
      </c>
      <c r="R5">
        <v>0.34708299999999997</v>
      </c>
      <c r="S5">
        <v>0.35372199999999998</v>
      </c>
      <c r="T5">
        <v>0.29045500000000002</v>
      </c>
      <c r="U5">
        <v>0.34141300000000002</v>
      </c>
      <c r="V5">
        <v>0.334484</v>
      </c>
      <c r="W5">
        <v>0.335781</v>
      </c>
      <c r="X5">
        <v>0.334455</v>
      </c>
      <c r="Y5">
        <v>0.306116</v>
      </c>
      <c r="Z5">
        <v>0.329343</v>
      </c>
      <c r="AA5">
        <v>1.8972562668817881E-2</v>
      </c>
      <c r="AB5">
        <v>5.9996511083747353E-3</v>
      </c>
    </row>
    <row r="6" spans="1:28">
      <c r="A6" t="s">
        <v>735</v>
      </c>
      <c r="B6">
        <v>11</v>
      </c>
      <c r="C6">
        <v>0.342082</v>
      </c>
      <c r="D6">
        <v>0.344279</v>
      </c>
      <c r="E6">
        <v>0.33909899999999998</v>
      </c>
      <c r="F6">
        <v>0.33921800000000002</v>
      </c>
      <c r="G6">
        <v>0.34659899999999999</v>
      </c>
      <c r="H6">
        <v>0.34311999999999998</v>
      </c>
      <c r="I6">
        <v>0.339032</v>
      </c>
      <c r="J6">
        <v>0.34543099999999999</v>
      </c>
      <c r="K6">
        <v>0.34207100000000001</v>
      </c>
      <c r="L6">
        <v>0.34082000000000001</v>
      </c>
      <c r="M6">
        <v>0.34217510000000001</v>
      </c>
      <c r="N6">
        <v>2.6963497320966739E-3</v>
      </c>
      <c r="O6">
        <v>8.5266065218103063E-4</v>
      </c>
      <c r="P6">
        <v>0.32617600000000002</v>
      </c>
      <c r="Q6">
        <v>0.32494899999999999</v>
      </c>
      <c r="R6">
        <v>0.349138</v>
      </c>
      <c r="S6">
        <v>0.35503699999999999</v>
      </c>
      <c r="T6">
        <v>0.290856</v>
      </c>
      <c r="U6">
        <v>0.34142400000000001</v>
      </c>
      <c r="V6">
        <v>0.334758</v>
      </c>
      <c r="W6">
        <v>0.33651999999999999</v>
      </c>
      <c r="X6">
        <v>0.33448800000000001</v>
      </c>
      <c r="Y6">
        <v>0.30674800000000002</v>
      </c>
      <c r="Z6">
        <v>0.33000940000000001</v>
      </c>
      <c r="AA6">
        <v>1.9212138033603179E-2</v>
      </c>
      <c r="AB6">
        <v>6.0754114907734611E-3</v>
      </c>
    </row>
    <row r="7" spans="1:28">
      <c r="A7" t="s">
        <v>735</v>
      </c>
      <c r="B7">
        <v>11</v>
      </c>
      <c r="C7">
        <v>0.34260299999999999</v>
      </c>
      <c r="D7">
        <v>0.344943</v>
      </c>
      <c r="E7">
        <v>0.34011400000000003</v>
      </c>
      <c r="F7">
        <v>0.34040300000000001</v>
      </c>
      <c r="G7">
        <v>0.346493</v>
      </c>
      <c r="H7">
        <v>0.34472000000000003</v>
      </c>
      <c r="I7">
        <v>0.33954600000000001</v>
      </c>
      <c r="J7">
        <v>0.34676099999999999</v>
      </c>
      <c r="K7">
        <v>0.34303</v>
      </c>
      <c r="L7">
        <v>0.34101700000000001</v>
      </c>
      <c r="M7">
        <v>0.34296300000000002</v>
      </c>
      <c r="N7">
        <v>2.6700072409389891E-3</v>
      </c>
      <c r="O7">
        <v>8.4433042505091733E-4</v>
      </c>
      <c r="P7">
        <v>0.32599600000000001</v>
      </c>
      <c r="Q7">
        <v>0.32495499999999999</v>
      </c>
      <c r="R7">
        <v>0.35054299999999999</v>
      </c>
      <c r="S7">
        <v>0.35738399999999998</v>
      </c>
      <c r="T7">
        <v>0.29087200000000002</v>
      </c>
      <c r="U7">
        <v>0.34259400000000001</v>
      </c>
      <c r="V7">
        <v>0.33598699999999998</v>
      </c>
      <c r="W7">
        <v>0.337424</v>
      </c>
      <c r="X7">
        <v>0.33461600000000002</v>
      </c>
      <c r="Y7">
        <v>0.30717699999999998</v>
      </c>
      <c r="Z7">
        <v>0.33075480000000002</v>
      </c>
      <c r="AA7">
        <v>1.9805866318397251E-2</v>
      </c>
      <c r="AB7">
        <v>6.2631648598948974E-3</v>
      </c>
    </row>
    <row r="8" spans="1:28">
      <c r="A8" t="s">
        <v>735</v>
      </c>
      <c r="B8">
        <v>11</v>
      </c>
      <c r="C8">
        <v>0.34235700000000002</v>
      </c>
      <c r="D8">
        <v>0.34581800000000001</v>
      </c>
      <c r="E8">
        <v>0.340474</v>
      </c>
      <c r="F8">
        <v>0.34150199999999997</v>
      </c>
      <c r="G8">
        <v>0.34825</v>
      </c>
      <c r="H8">
        <v>0.34577799999999997</v>
      </c>
      <c r="I8">
        <v>0.34075299999999997</v>
      </c>
      <c r="J8">
        <v>0.34715800000000002</v>
      </c>
      <c r="K8">
        <v>0.34405000000000002</v>
      </c>
      <c r="L8">
        <v>0.34128700000000001</v>
      </c>
      <c r="M8">
        <v>0.34374270000000001</v>
      </c>
      <c r="N8">
        <v>2.85029912855163E-3</v>
      </c>
      <c r="O8">
        <v>9.013437259016221E-4</v>
      </c>
      <c r="P8">
        <v>0.325297</v>
      </c>
      <c r="Q8">
        <v>0.32709199999999999</v>
      </c>
      <c r="R8">
        <v>0.35068700000000003</v>
      </c>
      <c r="S8">
        <v>0.35900199999999999</v>
      </c>
      <c r="T8">
        <v>0.29220400000000002</v>
      </c>
      <c r="U8">
        <v>0.34332800000000002</v>
      </c>
      <c r="V8">
        <v>0.33670800000000001</v>
      </c>
      <c r="W8">
        <v>0.33746999999999999</v>
      </c>
      <c r="X8">
        <v>0.33629100000000001</v>
      </c>
      <c r="Y8">
        <v>0.30737700000000001</v>
      </c>
      <c r="Z8">
        <v>0.33154559999999988</v>
      </c>
      <c r="AA8">
        <v>1.981610463570813E-2</v>
      </c>
      <c r="AB8">
        <v>6.2664025001058863E-3</v>
      </c>
    </row>
    <row r="9" spans="1:28">
      <c r="A9" t="s">
        <v>735</v>
      </c>
      <c r="B9">
        <v>11</v>
      </c>
      <c r="C9">
        <v>0.34265800000000002</v>
      </c>
      <c r="D9">
        <v>0.34731000000000001</v>
      </c>
      <c r="E9">
        <v>0.34062599999999998</v>
      </c>
      <c r="F9">
        <v>0.34209299999999998</v>
      </c>
      <c r="G9">
        <v>0.34833599999999998</v>
      </c>
      <c r="H9">
        <v>0.34647899999999998</v>
      </c>
      <c r="I9">
        <v>0.34263900000000003</v>
      </c>
      <c r="J9">
        <v>0.34842499999999998</v>
      </c>
      <c r="K9">
        <v>0.344663</v>
      </c>
      <c r="L9">
        <v>0.34165000000000001</v>
      </c>
      <c r="M9">
        <v>0.34448790000000001</v>
      </c>
      <c r="N9">
        <v>2.9389808683358979E-3</v>
      </c>
      <c r="O9">
        <v>9.2938735436008766E-4</v>
      </c>
      <c r="P9">
        <v>0.32534600000000002</v>
      </c>
      <c r="Q9">
        <v>0.32910899999999998</v>
      </c>
      <c r="R9">
        <v>0.35074899999999998</v>
      </c>
      <c r="S9">
        <v>0.35900799999999999</v>
      </c>
      <c r="T9">
        <v>0.29259200000000002</v>
      </c>
      <c r="U9">
        <v>0.34381600000000001</v>
      </c>
      <c r="V9">
        <v>0.33828200000000003</v>
      </c>
      <c r="W9">
        <v>0.33874399999999999</v>
      </c>
      <c r="X9">
        <v>0.33641500000000002</v>
      </c>
      <c r="Y9">
        <v>0.30724299999999999</v>
      </c>
      <c r="Z9">
        <v>0.33213039999999999</v>
      </c>
      <c r="AA9">
        <v>1.9842085672182298E-2</v>
      </c>
      <c r="AB9">
        <v>6.2746184252289146E-3</v>
      </c>
    </row>
    <row r="10" spans="1:28">
      <c r="A10" t="s">
        <v>735</v>
      </c>
      <c r="B10">
        <v>11</v>
      </c>
      <c r="C10">
        <v>0.34272799999999998</v>
      </c>
      <c r="D10">
        <v>0.34773900000000002</v>
      </c>
      <c r="E10">
        <v>0.34068599999999999</v>
      </c>
      <c r="F10">
        <v>0.34241199999999999</v>
      </c>
      <c r="G10">
        <v>0.348273</v>
      </c>
      <c r="H10">
        <v>0.34761399999999998</v>
      </c>
      <c r="I10">
        <v>0.343833</v>
      </c>
      <c r="J10">
        <v>0.34869899999999998</v>
      </c>
      <c r="K10">
        <v>0.34534799999999999</v>
      </c>
      <c r="L10">
        <v>0.34268700000000002</v>
      </c>
      <c r="M10">
        <v>0.34500189999999997</v>
      </c>
      <c r="N10">
        <v>2.9065729514708878E-3</v>
      </c>
      <c r="O10">
        <v>9.1913907120860609E-4</v>
      </c>
      <c r="P10">
        <v>0.325602</v>
      </c>
      <c r="Q10">
        <v>0.32805800000000002</v>
      </c>
      <c r="R10">
        <v>0.35024699999999998</v>
      </c>
      <c r="S10">
        <v>0.36051499999999997</v>
      </c>
      <c r="T10">
        <v>0.29307299999999997</v>
      </c>
      <c r="U10">
        <v>0.34420800000000001</v>
      </c>
      <c r="V10">
        <v>0.33903499999999998</v>
      </c>
      <c r="W10">
        <v>0.33944299999999999</v>
      </c>
      <c r="X10">
        <v>0.337729</v>
      </c>
      <c r="Y10">
        <v>0.30810300000000002</v>
      </c>
      <c r="Z10">
        <v>0.33260129999999999</v>
      </c>
      <c r="AA10">
        <v>1.9922183342249961E-2</v>
      </c>
      <c r="AB10">
        <v>6.2999475324975679E-3</v>
      </c>
    </row>
    <row r="11" spans="1:28">
      <c r="A11" t="s">
        <v>735</v>
      </c>
      <c r="B11">
        <v>11</v>
      </c>
      <c r="C11">
        <v>0.34432600000000002</v>
      </c>
      <c r="D11">
        <v>0.348858</v>
      </c>
      <c r="E11">
        <v>0.34245599999999998</v>
      </c>
      <c r="F11">
        <v>0.34315400000000001</v>
      </c>
      <c r="G11">
        <v>0.349856</v>
      </c>
      <c r="H11">
        <v>0.34839399999999998</v>
      </c>
      <c r="I11">
        <v>0.34469100000000003</v>
      </c>
      <c r="J11">
        <v>0.34895500000000002</v>
      </c>
      <c r="K11">
        <v>0.345833</v>
      </c>
      <c r="L11">
        <v>0.34353099999999998</v>
      </c>
      <c r="M11">
        <v>0.34600540000000002</v>
      </c>
      <c r="N11">
        <v>2.7648413336030732E-3</v>
      </c>
      <c r="O11">
        <v>8.7431959831631471E-4</v>
      </c>
      <c r="P11">
        <v>0.32723200000000002</v>
      </c>
      <c r="Q11">
        <v>0.33046199999999998</v>
      </c>
      <c r="R11">
        <v>0.35155999999999998</v>
      </c>
      <c r="S11">
        <v>0.36181099999999999</v>
      </c>
      <c r="T11">
        <v>0.29438799999999998</v>
      </c>
      <c r="U11">
        <v>0.34431800000000001</v>
      </c>
      <c r="V11">
        <v>0.33903299999999997</v>
      </c>
      <c r="W11">
        <v>0.339638</v>
      </c>
      <c r="X11">
        <v>0.33813199999999999</v>
      </c>
      <c r="Y11">
        <v>0.30948700000000001</v>
      </c>
      <c r="Z11">
        <v>0.33360610000000002</v>
      </c>
      <c r="AA11">
        <v>1.968989422380029E-2</v>
      </c>
      <c r="AB11">
        <v>6.2264912635002058E-3</v>
      </c>
    </row>
  </sheetData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2"/>
  <sheetViews>
    <sheetView workbookViewId="0">
      <selection sqref="A1:C2"/>
    </sheetView>
  </sheetViews>
  <sheetFormatPr defaultRowHeight="15"/>
  <cols>
    <col min="1" max="3" width="9.140625" style="28" customWidth="1"/>
    <col min="4" max="16384" width="9.140625" style="28"/>
  </cols>
  <sheetData>
    <row r="1" spans="1:3">
      <c r="A1" s="21" t="s">
        <v>151</v>
      </c>
      <c r="B1" s="21" t="s">
        <v>168</v>
      </c>
      <c r="C1" s="21" t="s">
        <v>169</v>
      </c>
    </row>
    <row r="2" spans="1:3">
      <c r="A2" t="s">
        <v>158</v>
      </c>
      <c r="B2" t="s">
        <v>170</v>
      </c>
      <c r="C2" t="s">
        <v>171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I4"/>
  <sheetViews>
    <sheetView workbookViewId="0">
      <selection sqref="A1:I4"/>
    </sheetView>
  </sheetViews>
  <sheetFormatPr defaultRowHeight="15"/>
  <cols>
    <col min="1" max="1" width="12.5703125" style="28" customWidth="1"/>
    <col min="2" max="2" width="17.140625" style="28" customWidth="1"/>
    <col min="3" max="3" width="19" style="28" customWidth="1"/>
    <col min="5" max="5" width="32.7109375" style="28" customWidth="1"/>
    <col min="6" max="6" width="18.28515625" style="28" customWidth="1"/>
    <col min="7" max="7" width="18.7109375" style="28" customWidth="1"/>
    <col min="8" max="8" width="17" style="28" customWidth="1"/>
    <col min="9" max="9" width="12.28515625" style="28" customWidth="1"/>
  </cols>
  <sheetData>
    <row r="1" spans="1:9">
      <c r="A1" s="14" t="s">
        <v>158</v>
      </c>
      <c r="B1" t="s">
        <v>159</v>
      </c>
      <c r="C1" t="s">
        <v>20</v>
      </c>
      <c r="D1" t="s">
        <v>28</v>
      </c>
      <c r="E1" s="6" t="s">
        <v>101</v>
      </c>
      <c r="F1" t="s">
        <v>36</v>
      </c>
      <c r="G1" t="s">
        <v>76</v>
      </c>
      <c r="H1" t="s">
        <v>75</v>
      </c>
      <c r="I1" s="5" t="s">
        <v>8</v>
      </c>
    </row>
    <row r="2" spans="1:9">
      <c r="A2" s="14" t="s">
        <v>404</v>
      </c>
      <c r="B2" t="s">
        <v>159</v>
      </c>
      <c r="C2" t="s">
        <v>20</v>
      </c>
      <c r="D2" t="s">
        <v>28</v>
      </c>
      <c r="E2" s="6" t="s">
        <v>101</v>
      </c>
      <c r="F2" t="s">
        <v>36</v>
      </c>
      <c r="G2" t="s">
        <v>76</v>
      </c>
      <c r="H2" t="s">
        <v>75</v>
      </c>
    </row>
    <row r="3" spans="1:9">
      <c r="A3" s="14" t="s">
        <v>405</v>
      </c>
      <c r="B3" t="s">
        <v>159</v>
      </c>
      <c r="C3" t="s">
        <v>20</v>
      </c>
      <c r="D3" t="s">
        <v>28</v>
      </c>
      <c r="E3" s="5" t="s">
        <v>8</v>
      </c>
      <c r="F3" t="s">
        <v>36</v>
      </c>
      <c r="G3" t="s">
        <v>76</v>
      </c>
      <c r="H3" t="s">
        <v>75</v>
      </c>
    </row>
    <row r="4" spans="1:9">
      <c r="A4" s="14" t="s">
        <v>735</v>
      </c>
      <c r="B4" t="s">
        <v>159</v>
      </c>
      <c r="C4" t="s">
        <v>20</v>
      </c>
      <c r="D4" t="s">
        <v>28</v>
      </c>
      <c r="E4" t="s">
        <v>36</v>
      </c>
      <c r="F4" t="s">
        <v>76</v>
      </c>
      <c r="G4" t="s">
        <v>75</v>
      </c>
    </row>
  </sheetData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D13"/>
  <sheetViews>
    <sheetView workbookViewId="0">
      <selection activeCell="C2" sqref="C2"/>
    </sheetView>
  </sheetViews>
  <sheetFormatPr defaultRowHeight="15"/>
  <sheetData>
    <row r="1" spans="1:4">
      <c r="A1" s="15" t="s">
        <v>151</v>
      </c>
      <c r="B1" s="15" t="s">
        <v>172</v>
      </c>
      <c r="C1" s="15" t="s">
        <v>266</v>
      </c>
      <c r="D1" s="15" t="s">
        <v>267</v>
      </c>
    </row>
    <row r="2" spans="1:4">
      <c r="A2" t="s">
        <v>158</v>
      </c>
      <c r="B2">
        <v>0</v>
      </c>
      <c r="C2" t="s">
        <v>419</v>
      </c>
      <c r="D2" t="s">
        <v>763</v>
      </c>
    </row>
    <row r="3" spans="1:4">
      <c r="A3" t="s">
        <v>727</v>
      </c>
      <c r="B3">
        <v>1</v>
      </c>
      <c r="C3" t="s">
        <v>764</v>
      </c>
      <c r="D3" t="s">
        <v>765</v>
      </c>
    </row>
    <row r="4" spans="1:4">
      <c r="A4" t="s">
        <v>728</v>
      </c>
      <c r="B4">
        <v>2</v>
      </c>
      <c r="C4" t="s">
        <v>766</v>
      </c>
      <c r="D4" t="s">
        <v>767</v>
      </c>
    </row>
    <row r="5" spans="1:4">
      <c r="A5" t="s">
        <v>729</v>
      </c>
      <c r="B5">
        <v>3</v>
      </c>
      <c r="C5" t="s">
        <v>768</v>
      </c>
      <c r="D5" t="s">
        <v>769</v>
      </c>
    </row>
    <row r="6" spans="1:4">
      <c r="A6" t="s">
        <v>730</v>
      </c>
      <c r="B6">
        <v>4</v>
      </c>
      <c r="C6" t="s">
        <v>770</v>
      </c>
      <c r="D6" t="s">
        <v>771</v>
      </c>
    </row>
    <row r="7" spans="1:4">
      <c r="A7" t="s">
        <v>731</v>
      </c>
      <c r="B7">
        <v>5</v>
      </c>
      <c r="C7" t="s">
        <v>772</v>
      </c>
      <c r="D7" t="s">
        <v>773</v>
      </c>
    </row>
    <row r="8" spans="1:4">
      <c r="A8" t="s">
        <v>732</v>
      </c>
      <c r="B8">
        <v>6</v>
      </c>
      <c r="C8" t="s">
        <v>774</v>
      </c>
      <c r="D8" t="s">
        <v>775</v>
      </c>
    </row>
    <row r="9" spans="1:4">
      <c r="A9" t="s">
        <v>733</v>
      </c>
      <c r="B9">
        <v>7</v>
      </c>
      <c r="C9" t="s">
        <v>776</v>
      </c>
      <c r="D9" t="s">
        <v>777</v>
      </c>
    </row>
    <row r="10" spans="1:4">
      <c r="A10" t="s">
        <v>734</v>
      </c>
      <c r="B10">
        <v>8</v>
      </c>
      <c r="C10" t="s">
        <v>778</v>
      </c>
      <c r="D10" t="s">
        <v>779</v>
      </c>
    </row>
    <row r="11" spans="1:4">
      <c r="A11" t="s">
        <v>404</v>
      </c>
      <c r="B11">
        <v>9</v>
      </c>
      <c r="C11" t="s">
        <v>780</v>
      </c>
      <c r="D11" t="s">
        <v>781</v>
      </c>
    </row>
    <row r="12" spans="1:4">
      <c r="A12" t="s">
        <v>405</v>
      </c>
      <c r="B12">
        <v>10</v>
      </c>
      <c r="C12" t="s">
        <v>782</v>
      </c>
      <c r="D12" t="s">
        <v>783</v>
      </c>
    </row>
    <row r="13" spans="1:4">
      <c r="A13" t="s">
        <v>735</v>
      </c>
      <c r="B13">
        <v>11</v>
      </c>
      <c r="C13" t="s">
        <v>784</v>
      </c>
      <c r="D13" t="s">
        <v>785</v>
      </c>
    </row>
  </sheetData>
  <pageMargins left="0.75" right="0.75" top="1" bottom="1" header="0.5" footer="0.5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:AB11"/>
  <sheetViews>
    <sheetView workbookViewId="0"/>
  </sheetViews>
  <sheetFormatPr defaultRowHeight="15"/>
  <sheetData>
    <row r="1" spans="1:28">
      <c r="A1" s="21" t="s">
        <v>151</v>
      </c>
      <c r="B1" s="21" t="s">
        <v>172</v>
      </c>
      <c r="C1" s="21" t="s">
        <v>215</v>
      </c>
      <c r="D1" s="21" t="s">
        <v>216</v>
      </c>
      <c r="E1" s="21" t="s">
        <v>217</v>
      </c>
      <c r="F1" s="21" t="s">
        <v>218</v>
      </c>
      <c r="G1" s="21" t="s">
        <v>219</v>
      </c>
      <c r="H1" s="21" t="s">
        <v>220</v>
      </c>
      <c r="I1" s="21" t="s">
        <v>221</v>
      </c>
      <c r="J1" s="21" t="s">
        <v>222</v>
      </c>
      <c r="K1" s="21" t="s">
        <v>223</v>
      </c>
      <c r="L1" s="21" t="s">
        <v>224</v>
      </c>
      <c r="M1" s="21" t="s">
        <v>225</v>
      </c>
      <c r="N1" s="21" t="s">
        <v>226</v>
      </c>
      <c r="O1" s="21" t="s">
        <v>227</v>
      </c>
      <c r="P1" s="21" t="s">
        <v>228</v>
      </c>
      <c r="Q1" s="21" t="s">
        <v>229</v>
      </c>
      <c r="R1" s="21" t="s">
        <v>230</v>
      </c>
      <c r="S1" s="21" t="s">
        <v>231</v>
      </c>
      <c r="T1" s="21" t="s">
        <v>232</v>
      </c>
      <c r="U1" s="21" t="s">
        <v>233</v>
      </c>
      <c r="V1" s="21" t="s">
        <v>234</v>
      </c>
      <c r="W1" s="21" t="s">
        <v>235</v>
      </c>
      <c r="X1" s="21" t="s">
        <v>236</v>
      </c>
      <c r="Y1" s="21" t="s">
        <v>237</v>
      </c>
      <c r="Z1" s="21" t="s">
        <v>150</v>
      </c>
      <c r="AA1" s="21" t="s">
        <v>238</v>
      </c>
      <c r="AB1" s="21" t="s">
        <v>239</v>
      </c>
    </row>
    <row r="2" spans="1:28">
      <c r="A2" t="s">
        <v>405</v>
      </c>
      <c r="B2">
        <v>2</v>
      </c>
      <c r="C2">
        <v>0.34152500000000002</v>
      </c>
      <c r="D2">
        <v>0.34260000000000002</v>
      </c>
      <c r="E2">
        <v>0.34304899999999999</v>
      </c>
      <c r="F2">
        <v>0.33817999999999998</v>
      </c>
      <c r="G2">
        <v>0.35175200000000001</v>
      </c>
      <c r="H2">
        <v>0.33917199999999997</v>
      </c>
      <c r="I2">
        <v>0.34138299999999999</v>
      </c>
      <c r="J2">
        <v>0.34594999999999998</v>
      </c>
      <c r="K2">
        <v>0.34371400000000002</v>
      </c>
      <c r="L2">
        <v>0.34556799999999999</v>
      </c>
      <c r="M2">
        <v>0.34328930000000002</v>
      </c>
      <c r="N2">
        <v>3.8644559499221702E-3</v>
      </c>
      <c r="O2">
        <v>1.222048271914365E-3</v>
      </c>
      <c r="P2">
        <v>0.32858700000000002</v>
      </c>
      <c r="Q2">
        <v>0.32281399999999999</v>
      </c>
      <c r="R2">
        <v>0.35623899999999997</v>
      </c>
      <c r="S2">
        <v>0.35923699999999997</v>
      </c>
      <c r="T2">
        <v>0.293404</v>
      </c>
      <c r="U2">
        <v>0.338559</v>
      </c>
      <c r="V2">
        <v>0.33705299999999999</v>
      </c>
      <c r="W2">
        <v>0.340474</v>
      </c>
      <c r="X2">
        <v>0.33922999999999998</v>
      </c>
      <c r="Y2">
        <v>0.31429099999999999</v>
      </c>
      <c r="Z2">
        <v>0.33298879999999997</v>
      </c>
      <c r="AA2">
        <v>1.946944033778749E-2</v>
      </c>
      <c r="AB2">
        <v>6.1567776236166466E-3</v>
      </c>
    </row>
    <row r="3" spans="1:28">
      <c r="A3" t="s">
        <v>405</v>
      </c>
      <c r="B3">
        <v>2</v>
      </c>
      <c r="C3">
        <v>0.34248000000000001</v>
      </c>
      <c r="D3">
        <v>0.34331800000000001</v>
      </c>
      <c r="E3">
        <v>0.34454400000000002</v>
      </c>
      <c r="F3">
        <v>0.33811099999999999</v>
      </c>
      <c r="G3">
        <v>0.35176299999999999</v>
      </c>
      <c r="H3">
        <v>0.33956199999999997</v>
      </c>
      <c r="I3">
        <v>0.341443</v>
      </c>
      <c r="J3">
        <v>0.34678500000000001</v>
      </c>
      <c r="K3">
        <v>0.34573399999999999</v>
      </c>
      <c r="L3">
        <v>0.345055</v>
      </c>
      <c r="M3">
        <v>0.3438795</v>
      </c>
      <c r="N3">
        <v>3.8870275204125442E-3</v>
      </c>
      <c r="O3">
        <v>1.229186029226028E-3</v>
      </c>
      <c r="P3">
        <v>0.32893699999999998</v>
      </c>
      <c r="Q3">
        <v>0.32453799999999999</v>
      </c>
      <c r="R3">
        <v>0.35672300000000001</v>
      </c>
      <c r="S3">
        <v>0.358678</v>
      </c>
      <c r="T3">
        <v>0.29375499999999999</v>
      </c>
      <c r="U3">
        <v>0.33850599999999997</v>
      </c>
      <c r="V3">
        <v>0.335783</v>
      </c>
      <c r="W3">
        <v>0.341503</v>
      </c>
      <c r="X3">
        <v>0.34045799999999998</v>
      </c>
      <c r="Y3">
        <v>0.31417899999999999</v>
      </c>
      <c r="Z3">
        <v>0.33330599999999999</v>
      </c>
      <c r="AA3">
        <v>1.934970981694557E-2</v>
      </c>
      <c r="AB3">
        <v>6.1189155084867743E-3</v>
      </c>
    </row>
    <row r="4" spans="1:28">
      <c r="A4" t="s">
        <v>405</v>
      </c>
      <c r="B4">
        <v>2</v>
      </c>
      <c r="C4">
        <v>0.34265400000000001</v>
      </c>
      <c r="D4">
        <v>0.343723</v>
      </c>
      <c r="E4">
        <v>0.34595500000000001</v>
      </c>
      <c r="F4">
        <v>0.33974500000000002</v>
      </c>
      <c r="G4">
        <v>0.353408</v>
      </c>
      <c r="H4">
        <v>0.34065299999999998</v>
      </c>
      <c r="I4">
        <v>0.34156599999999998</v>
      </c>
      <c r="J4">
        <v>0.34766900000000001</v>
      </c>
      <c r="K4">
        <v>0.34569100000000003</v>
      </c>
      <c r="L4">
        <v>0.34568599999999999</v>
      </c>
      <c r="M4">
        <v>0.34467500000000001</v>
      </c>
      <c r="N4">
        <v>4.0008348017771386E-3</v>
      </c>
      <c r="O4">
        <v>1.2651750515684031E-3</v>
      </c>
      <c r="P4">
        <v>0.32850000000000001</v>
      </c>
      <c r="Q4">
        <v>0.32437700000000003</v>
      </c>
      <c r="R4">
        <v>0.35827199999999998</v>
      </c>
      <c r="S4">
        <v>0.360925</v>
      </c>
      <c r="T4">
        <v>0.29608299999999999</v>
      </c>
      <c r="U4">
        <v>0.33890999999999999</v>
      </c>
      <c r="V4">
        <v>0.33531499999999997</v>
      </c>
      <c r="W4">
        <v>0.34225</v>
      </c>
      <c r="X4">
        <v>0.34011400000000003</v>
      </c>
      <c r="Y4">
        <v>0.31409100000000001</v>
      </c>
      <c r="Z4">
        <v>0.33388369999999989</v>
      </c>
      <c r="AA4">
        <v>1.944265205989713E-2</v>
      </c>
      <c r="AB4">
        <v>6.1483064263439403E-3</v>
      </c>
    </row>
    <row r="5" spans="1:28">
      <c r="A5" t="s">
        <v>405</v>
      </c>
      <c r="B5">
        <v>2</v>
      </c>
      <c r="C5">
        <v>0.34423100000000001</v>
      </c>
      <c r="D5">
        <v>0.34347699999999998</v>
      </c>
      <c r="E5">
        <v>0.34589599999999998</v>
      </c>
      <c r="F5">
        <v>0.340501</v>
      </c>
      <c r="G5">
        <v>0.35505799999999998</v>
      </c>
      <c r="H5">
        <v>0.34129300000000001</v>
      </c>
      <c r="I5">
        <v>0.34358699999999998</v>
      </c>
      <c r="J5">
        <v>0.34841</v>
      </c>
      <c r="K5">
        <v>0.34631200000000001</v>
      </c>
      <c r="L5">
        <v>0.34701399999999999</v>
      </c>
      <c r="M5">
        <v>0.34557789999999999</v>
      </c>
      <c r="N5">
        <v>4.1489281735032383E-3</v>
      </c>
      <c r="O5">
        <v>1.3120062876712489E-3</v>
      </c>
      <c r="P5">
        <v>0.329621</v>
      </c>
      <c r="Q5">
        <v>0.32452300000000001</v>
      </c>
      <c r="R5">
        <v>0.35803800000000002</v>
      </c>
      <c r="S5">
        <v>0.361263</v>
      </c>
      <c r="T5">
        <v>0.29652299999999998</v>
      </c>
      <c r="U5">
        <v>0.33899299999999999</v>
      </c>
      <c r="V5">
        <v>0.33781</v>
      </c>
      <c r="W5">
        <v>0.34232099999999999</v>
      </c>
      <c r="X5">
        <v>0.34061000000000002</v>
      </c>
      <c r="Y5">
        <v>0.31511</v>
      </c>
      <c r="Z5">
        <v>0.33448119999999998</v>
      </c>
      <c r="AA5">
        <v>1.9268584586200298E-2</v>
      </c>
      <c r="AB5">
        <v>6.0932614580005984E-3</v>
      </c>
    </row>
    <row r="6" spans="1:28">
      <c r="A6" t="s">
        <v>405</v>
      </c>
      <c r="B6">
        <v>2</v>
      </c>
      <c r="C6">
        <v>0.346362</v>
      </c>
      <c r="D6">
        <v>0.34322399999999997</v>
      </c>
      <c r="E6">
        <v>0.346335</v>
      </c>
      <c r="F6">
        <v>0.34136</v>
      </c>
      <c r="G6">
        <v>0.35544100000000001</v>
      </c>
      <c r="H6">
        <v>0.343441</v>
      </c>
      <c r="I6">
        <v>0.344308</v>
      </c>
      <c r="J6">
        <v>0.34970800000000002</v>
      </c>
      <c r="K6">
        <v>0.34715699999999999</v>
      </c>
      <c r="L6">
        <v>0.34890500000000002</v>
      </c>
      <c r="M6">
        <v>0.34662409999999999</v>
      </c>
      <c r="N6">
        <v>4.0504430608130941E-3</v>
      </c>
      <c r="O6">
        <v>1.280862560499328E-3</v>
      </c>
      <c r="P6">
        <v>0.33051700000000001</v>
      </c>
      <c r="Q6">
        <v>0.32370399999999999</v>
      </c>
      <c r="R6">
        <v>0.35761599999999999</v>
      </c>
      <c r="S6">
        <v>0.36171500000000001</v>
      </c>
      <c r="T6">
        <v>0.296821</v>
      </c>
      <c r="U6">
        <v>0.34095199999999998</v>
      </c>
      <c r="V6">
        <v>0.33872000000000002</v>
      </c>
      <c r="W6">
        <v>0.34332400000000002</v>
      </c>
      <c r="X6">
        <v>0.34107199999999999</v>
      </c>
      <c r="Y6">
        <v>0.31694899999999998</v>
      </c>
      <c r="Z6">
        <v>0.33513900000000002</v>
      </c>
      <c r="AA6">
        <v>1.91820977939791E-2</v>
      </c>
      <c r="AB6">
        <v>6.0659119329065248E-3</v>
      </c>
    </row>
    <row r="7" spans="1:28">
      <c r="A7" t="s">
        <v>405</v>
      </c>
      <c r="B7">
        <v>2</v>
      </c>
      <c r="C7">
        <v>0.34800199999999998</v>
      </c>
      <c r="D7">
        <v>0.34432400000000002</v>
      </c>
      <c r="E7">
        <v>0.34795599999999999</v>
      </c>
      <c r="F7">
        <v>0.34383200000000003</v>
      </c>
      <c r="G7">
        <v>0.35566599999999998</v>
      </c>
      <c r="H7">
        <v>0.34479900000000002</v>
      </c>
      <c r="I7">
        <v>0.34536699999999998</v>
      </c>
      <c r="J7">
        <v>0.35060400000000003</v>
      </c>
      <c r="K7">
        <v>0.34727999999999998</v>
      </c>
      <c r="L7">
        <v>0.34929199999999999</v>
      </c>
      <c r="M7">
        <v>0.34771220000000003</v>
      </c>
      <c r="N7">
        <v>3.5741973084875969E-3</v>
      </c>
      <c r="O7">
        <v>1.130260430166428E-3</v>
      </c>
      <c r="P7">
        <v>0.33174700000000001</v>
      </c>
      <c r="Q7">
        <v>0.32346599999999998</v>
      </c>
      <c r="R7">
        <v>0.35852899999999999</v>
      </c>
      <c r="S7">
        <v>0.36357600000000001</v>
      </c>
      <c r="T7">
        <v>0.29677799999999999</v>
      </c>
      <c r="U7">
        <v>0.34113399999999999</v>
      </c>
      <c r="V7">
        <v>0.33933400000000002</v>
      </c>
      <c r="W7">
        <v>0.34401300000000001</v>
      </c>
      <c r="X7">
        <v>0.34164</v>
      </c>
      <c r="Y7">
        <v>0.31716899999999998</v>
      </c>
      <c r="Z7">
        <v>0.33573859999999989</v>
      </c>
      <c r="AA7">
        <v>1.963262762851677E-2</v>
      </c>
      <c r="AB7">
        <v>6.2083819760063077E-3</v>
      </c>
    </row>
    <row r="8" spans="1:28">
      <c r="A8" t="s">
        <v>405</v>
      </c>
      <c r="B8">
        <v>2</v>
      </c>
      <c r="C8">
        <v>0.348916</v>
      </c>
      <c r="D8">
        <v>0.345022</v>
      </c>
      <c r="E8">
        <v>0.34917999999999999</v>
      </c>
      <c r="F8">
        <v>0.34468199999999999</v>
      </c>
      <c r="G8">
        <v>0.35547800000000002</v>
      </c>
      <c r="H8">
        <v>0.34597099999999997</v>
      </c>
      <c r="I8">
        <v>0.34675800000000001</v>
      </c>
      <c r="J8">
        <v>0.351246</v>
      </c>
      <c r="K8">
        <v>0.34887200000000002</v>
      </c>
      <c r="L8">
        <v>0.35137299999999999</v>
      </c>
      <c r="M8">
        <v>0.3487498</v>
      </c>
      <c r="N8">
        <v>3.3456602337954108E-3</v>
      </c>
      <c r="O8">
        <v>1.057990661584494E-3</v>
      </c>
      <c r="P8">
        <v>0.33274900000000002</v>
      </c>
      <c r="Q8">
        <v>0.323606</v>
      </c>
      <c r="R8">
        <v>0.35855500000000001</v>
      </c>
      <c r="S8">
        <v>0.36528699999999997</v>
      </c>
      <c r="T8">
        <v>0.29698099999999999</v>
      </c>
      <c r="U8">
        <v>0.341472</v>
      </c>
      <c r="V8">
        <v>0.340949</v>
      </c>
      <c r="W8">
        <v>0.34390700000000002</v>
      </c>
      <c r="X8">
        <v>0.34290500000000002</v>
      </c>
      <c r="Y8">
        <v>0.31993100000000002</v>
      </c>
      <c r="Z8">
        <v>0.33663419999999999</v>
      </c>
      <c r="AA8">
        <v>1.9641070110018609E-2</v>
      </c>
      <c r="AB8">
        <v>6.2110517230712743E-3</v>
      </c>
    </row>
    <row r="9" spans="1:28">
      <c r="A9" t="s">
        <v>405</v>
      </c>
      <c r="B9">
        <v>2</v>
      </c>
      <c r="C9">
        <v>0.34935300000000002</v>
      </c>
      <c r="D9">
        <v>0.347138</v>
      </c>
      <c r="E9">
        <v>0.349024</v>
      </c>
      <c r="F9">
        <v>0.34468500000000002</v>
      </c>
      <c r="G9">
        <v>0.35630099999999998</v>
      </c>
      <c r="H9">
        <v>0.347468</v>
      </c>
      <c r="I9">
        <v>0.34720400000000001</v>
      </c>
      <c r="J9">
        <v>0.35166700000000001</v>
      </c>
      <c r="K9">
        <v>0.34971400000000002</v>
      </c>
      <c r="L9">
        <v>0.35200500000000001</v>
      </c>
      <c r="M9">
        <v>0.34945589999999999</v>
      </c>
      <c r="N9">
        <v>3.2602480631592169E-3</v>
      </c>
      <c r="O9">
        <v>1.0309809616735621E-3</v>
      </c>
      <c r="P9">
        <v>0.33249600000000001</v>
      </c>
      <c r="Q9">
        <v>0.32459100000000002</v>
      </c>
      <c r="R9">
        <v>0.35802400000000001</v>
      </c>
      <c r="S9">
        <v>0.36494799999999999</v>
      </c>
      <c r="T9">
        <v>0.297651</v>
      </c>
      <c r="U9">
        <v>0.34200799999999998</v>
      </c>
      <c r="V9">
        <v>0.34089599999999998</v>
      </c>
      <c r="W9">
        <v>0.34344599999999997</v>
      </c>
      <c r="X9">
        <v>0.343169</v>
      </c>
      <c r="Y9">
        <v>0.320239</v>
      </c>
      <c r="Z9">
        <v>0.33674680000000001</v>
      </c>
      <c r="AA9">
        <v>1.9281161657027941E-2</v>
      </c>
      <c r="AB9">
        <v>6.0972386770114569E-3</v>
      </c>
    </row>
    <row r="10" spans="1:28">
      <c r="A10" t="s">
        <v>405</v>
      </c>
      <c r="B10">
        <v>2</v>
      </c>
      <c r="C10">
        <v>0.350379</v>
      </c>
      <c r="D10">
        <v>0.34767300000000001</v>
      </c>
      <c r="E10">
        <v>0.35004800000000003</v>
      </c>
      <c r="F10">
        <v>0.34636299999999998</v>
      </c>
      <c r="G10">
        <v>0.35717199999999999</v>
      </c>
      <c r="H10">
        <v>0.347578</v>
      </c>
      <c r="I10">
        <v>0.34811999999999999</v>
      </c>
      <c r="J10">
        <v>0.35200700000000001</v>
      </c>
      <c r="K10">
        <v>0.35025200000000001</v>
      </c>
      <c r="L10">
        <v>0.35303299999999999</v>
      </c>
      <c r="M10">
        <v>0.35026249999999998</v>
      </c>
      <c r="N10">
        <v>3.2011853794076481E-3</v>
      </c>
      <c r="O10">
        <v>1.012303701135844E-3</v>
      </c>
      <c r="P10">
        <v>0.33161299999999999</v>
      </c>
      <c r="Q10">
        <v>0.32441500000000001</v>
      </c>
      <c r="R10">
        <v>0.35777399999999998</v>
      </c>
      <c r="S10">
        <v>0.36631000000000002</v>
      </c>
      <c r="T10">
        <v>0.29976199999999997</v>
      </c>
      <c r="U10">
        <v>0.34173999999999999</v>
      </c>
      <c r="V10">
        <v>0.34106500000000001</v>
      </c>
      <c r="W10">
        <v>0.34356300000000001</v>
      </c>
      <c r="X10">
        <v>0.344115</v>
      </c>
      <c r="Y10">
        <v>0.321326</v>
      </c>
      <c r="Z10">
        <v>0.33716829999999998</v>
      </c>
      <c r="AA10">
        <v>1.898181837706809E-2</v>
      </c>
      <c r="AB10">
        <v>6.0025780203176032E-3</v>
      </c>
    </row>
    <row r="11" spans="1:28">
      <c r="A11" t="s">
        <v>405</v>
      </c>
      <c r="B11">
        <v>2</v>
      </c>
      <c r="C11">
        <v>0.35053099999999998</v>
      </c>
      <c r="D11">
        <v>0.347827</v>
      </c>
      <c r="E11">
        <v>0.35112900000000002</v>
      </c>
      <c r="F11">
        <v>0.34711599999999998</v>
      </c>
      <c r="G11">
        <v>0.35809800000000003</v>
      </c>
      <c r="H11">
        <v>0.34848600000000002</v>
      </c>
      <c r="I11">
        <v>0.34909499999999999</v>
      </c>
      <c r="J11">
        <v>0.35317599999999999</v>
      </c>
      <c r="K11">
        <v>0.35148699999999999</v>
      </c>
      <c r="L11">
        <v>0.354603</v>
      </c>
      <c r="M11">
        <v>0.35115479999999999</v>
      </c>
      <c r="N11">
        <v>3.3900989103892391E-3</v>
      </c>
      <c r="O11">
        <v>1.072043405008505E-3</v>
      </c>
      <c r="P11">
        <v>0.33105200000000001</v>
      </c>
      <c r="Q11">
        <v>0.32461499999999999</v>
      </c>
      <c r="R11">
        <v>0.35926599999999997</v>
      </c>
      <c r="S11">
        <v>0.36672100000000002</v>
      </c>
      <c r="T11">
        <v>0.30016999999999999</v>
      </c>
      <c r="U11">
        <v>0.342858</v>
      </c>
      <c r="V11">
        <v>0.34235900000000002</v>
      </c>
      <c r="W11">
        <v>0.34396500000000002</v>
      </c>
      <c r="X11">
        <v>0.34526000000000001</v>
      </c>
      <c r="Y11">
        <v>0.32348100000000002</v>
      </c>
      <c r="Z11">
        <v>0.33797470000000007</v>
      </c>
      <c r="AA11">
        <v>1.9082759106644458E-2</v>
      </c>
      <c r="AB11">
        <v>6.0344982817316494E-3</v>
      </c>
    </row>
  </sheetData>
  <pageMargins left="0.75" right="0.75" top="1" bottom="1" header="0.5" footer="0.5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D4"/>
  <sheetViews>
    <sheetView workbookViewId="0"/>
  </sheetViews>
  <sheetFormatPr defaultRowHeight="15"/>
  <sheetData>
    <row r="1" spans="1:4">
      <c r="A1" s="21" t="s">
        <v>151</v>
      </c>
      <c r="B1" s="21" t="s">
        <v>172</v>
      </c>
      <c r="C1" s="21" t="s">
        <v>266</v>
      </c>
      <c r="D1" s="21" t="s">
        <v>267</v>
      </c>
    </row>
    <row r="2" spans="1:4">
      <c r="A2" t="s">
        <v>158</v>
      </c>
      <c r="B2">
        <v>0</v>
      </c>
      <c r="C2" t="s">
        <v>786</v>
      </c>
      <c r="D2" t="s">
        <v>787</v>
      </c>
    </row>
    <row r="3" spans="1:4">
      <c r="A3" t="s">
        <v>404</v>
      </c>
      <c r="B3">
        <v>1</v>
      </c>
      <c r="C3" t="s">
        <v>788</v>
      </c>
      <c r="D3" t="s">
        <v>789</v>
      </c>
    </row>
    <row r="4" spans="1:4">
      <c r="A4" t="s">
        <v>405</v>
      </c>
      <c r="B4">
        <v>2</v>
      </c>
      <c r="C4" t="s">
        <v>790</v>
      </c>
      <c r="D4" t="s">
        <v>791</v>
      </c>
    </row>
  </sheetData>
  <pageMargins left="0.75" right="0.75" top="1" bottom="1" header="0.5" footer="0.5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D5"/>
  <sheetViews>
    <sheetView workbookViewId="0"/>
  </sheetViews>
  <sheetFormatPr defaultRowHeight="15"/>
  <sheetData>
    <row r="1" spans="1:4">
      <c r="A1" s="35" t="s">
        <v>151</v>
      </c>
      <c r="B1" s="35" t="s">
        <v>172</v>
      </c>
      <c r="C1" s="35" t="s">
        <v>266</v>
      </c>
      <c r="D1" s="35" t="s">
        <v>267</v>
      </c>
    </row>
    <row r="2" spans="1:4">
      <c r="A2" t="s">
        <v>158</v>
      </c>
      <c r="B2">
        <v>0</v>
      </c>
      <c r="C2" t="s">
        <v>792</v>
      </c>
      <c r="D2" t="s">
        <v>793</v>
      </c>
    </row>
    <row r="3" spans="1:4">
      <c r="A3" t="s">
        <v>158</v>
      </c>
      <c r="B3">
        <v>1</v>
      </c>
      <c r="C3" t="s">
        <v>794</v>
      </c>
      <c r="D3" t="s">
        <v>795</v>
      </c>
    </row>
    <row r="4" spans="1:4">
      <c r="A4" t="s">
        <v>158</v>
      </c>
      <c r="B4">
        <v>2</v>
      </c>
      <c r="C4" t="s">
        <v>796</v>
      </c>
      <c r="D4" t="s">
        <v>797</v>
      </c>
    </row>
    <row r="5" spans="1:4">
      <c r="A5" t="s">
        <v>158</v>
      </c>
      <c r="B5">
        <v>3</v>
      </c>
      <c r="C5" t="s">
        <v>798</v>
      </c>
      <c r="D5" t="s">
        <v>799</v>
      </c>
    </row>
  </sheetData>
  <pageMargins left="0.75" right="0.75" top="1" bottom="1" header="0.5" footer="0.5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L169"/>
  <sheetViews>
    <sheetView topLeftCell="A145" workbookViewId="0"/>
  </sheetViews>
  <sheetFormatPr defaultRowHeight="15"/>
  <sheetData>
    <row r="1" spans="1:12">
      <c r="A1" s="38" t="s">
        <v>103</v>
      </c>
      <c r="B1" s="38" t="s">
        <v>800</v>
      </c>
      <c r="C1" s="38" t="s">
        <v>801</v>
      </c>
      <c r="D1" s="38" t="s">
        <v>802</v>
      </c>
      <c r="E1" s="38" t="s">
        <v>803</v>
      </c>
      <c r="F1" s="38" t="s">
        <v>804</v>
      </c>
      <c r="G1" s="38" t="s">
        <v>805</v>
      </c>
      <c r="H1" s="38" t="s">
        <v>806</v>
      </c>
      <c r="I1" s="38" t="s">
        <v>807</v>
      </c>
      <c r="J1" s="38" t="s">
        <v>808</v>
      </c>
      <c r="K1" s="38" t="s">
        <v>809</v>
      </c>
      <c r="L1" s="38" t="s">
        <v>810</v>
      </c>
    </row>
    <row r="2" spans="1:12">
      <c r="A2" t="s">
        <v>109</v>
      </c>
      <c r="B2" t="s">
        <v>811</v>
      </c>
      <c r="C2" t="s">
        <v>812</v>
      </c>
      <c r="D2">
        <v>0</v>
      </c>
      <c r="E2">
        <v>1022</v>
      </c>
      <c r="F2">
        <v>1022</v>
      </c>
      <c r="G2">
        <v>0</v>
      </c>
      <c r="H2" t="s">
        <v>813</v>
      </c>
      <c r="I2">
        <v>1</v>
      </c>
      <c r="J2">
        <v>0.28388888888888891</v>
      </c>
      <c r="K2">
        <v>0.23799999999999999</v>
      </c>
      <c r="L2">
        <v>6.7565555555555559E-2</v>
      </c>
    </row>
    <row r="3" spans="1:12">
      <c r="A3" t="s">
        <v>109</v>
      </c>
      <c r="B3" t="s">
        <v>814</v>
      </c>
      <c r="C3" t="s">
        <v>812</v>
      </c>
      <c r="D3">
        <v>0</v>
      </c>
      <c r="E3">
        <v>1018</v>
      </c>
      <c r="F3">
        <v>1018</v>
      </c>
      <c r="G3">
        <v>0</v>
      </c>
      <c r="H3" t="s">
        <v>813</v>
      </c>
      <c r="I3">
        <v>1</v>
      </c>
      <c r="J3">
        <v>0.28277777777777768</v>
      </c>
      <c r="K3">
        <v>0.23799999999999999</v>
      </c>
      <c r="L3">
        <v>6.7301111111111103E-2</v>
      </c>
    </row>
    <row r="4" spans="1:12">
      <c r="A4" t="s">
        <v>109</v>
      </c>
      <c r="B4" t="s">
        <v>815</v>
      </c>
      <c r="C4" t="s">
        <v>812</v>
      </c>
      <c r="D4">
        <v>0</v>
      </c>
      <c r="E4">
        <v>1001</v>
      </c>
      <c r="F4">
        <v>1001</v>
      </c>
      <c r="G4">
        <v>0</v>
      </c>
      <c r="H4" t="s">
        <v>813</v>
      </c>
      <c r="I4">
        <v>1</v>
      </c>
      <c r="J4">
        <v>0.27805555555555561</v>
      </c>
      <c r="K4">
        <v>0.23799999999999999</v>
      </c>
      <c r="L4">
        <v>6.6177222222222221E-2</v>
      </c>
    </row>
    <row r="5" spans="1:12">
      <c r="A5" t="s">
        <v>109</v>
      </c>
      <c r="B5" t="s">
        <v>816</v>
      </c>
      <c r="C5" t="s">
        <v>812</v>
      </c>
      <c r="D5">
        <v>0</v>
      </c>
      <c r="E5">
        <v>1028</v>
      </c>
      <c r="F5">
        <v>1028</v>
      </c>
      <c r="G5">
        <v>0</v>
      </c>
      <c r="H5" t="s">
        <v>813</v>
      </c>
      <c r="I5">
        <v>1</v>
      </c>
      <c r="J5">
        <v>0.28555555555555562</v>
      </c>
      <c r="K5">
        <v>0.23799999999999999</v>
      </c>
      <c r="L5">
        <v>6.7962222222222216E-2</v>
      </c>
    </row>
    <row r="6" spans="1:12">
      <c r="A6" t="s">
        <v>109</v>
      </c>
      <c r="B6" t="s">
        <v>817</v>
      </c>
      <c r="C6" t="s">
        <v>812</v>
      </c>
      <c r="D6">
        <v>0</v>
      </c>
      <c r="E6">
        <v>1007</v>
      </c>
      <c r="F6">
        <v>1007</v>
      </c>
      <c r="G6">
        <v>0</v>
      </c>
      <c r="H6" t="s">
        <v>813</v>
      </c>
      <c r="I6">
        <v>1</v>
      </c>
      <c r="J6">
        <v>0.27972222222222232</v>
      </c>
      <c r="K6">
        <v>0.23799999999999999</v>
      </c>
      <c r="L6">
        <v>6.6573888888888891E-2</v>
      </c>
    </row>
    <row r="7" spans="1:12">
      <c r="A7" t="s">
        <v>109</v>
      </c>
      <c r="B7" t="s">
        <v>818</v>
      </c>
      <c r="C7" t="s">
        <v>812</v>
      </c>
      <c r="D7">
        <v>0</v>
      </c>
      <c r="E7">
        <v>1011</v>
      </c>
      <c r="F7">
        <v>1011</v>
      </c>
      <c r="G7">
        <v>0</v>
      </c>
      <c r="H7" t="s">
        <v>813</v>
      </c>
      <c r="I7">
        <v>1</v>
      </c>
      <c r="J7">
        <v>0.28083333333333338</v>
      </c>
      <c r="K7">
        <v>0.23799999999999999</v>
      </c>
      <c r="L7">
        <v>6.6838333333333347E-2</v>
      </c>
    </row>
    <row r="8" spans="1:12">
      <c r="A8" t="s">
        <v>109</v>
      </c>
      <c r="B8" t="s">
        <v>819</v>
      </c>
      <c r="C8" t="s">
        <v>812</v>
      </c>
      <c r="D8">
        <v>0</v>
      </c>
      <c r="E8">
        <v>994</v>
      </c>
      <c r="F8">
        <v>994</v>
      </c>
      <c r="G8">
        <v>0</v>
      </c>
      <c r="H8" t="s">
        <v>813</v>
      </c>
      <c r="I8">
        <v>1</v>
      </c>
      <c r="J8">
        <v>0.27611111111111108</v>
      </c>
      <c r="K8">
        <v>0.23799999999999999</v>
      </c>
      <c r="L8">
        <v>6.5714444444444436E-2</v>
      </c>
    </row>
    <row r="9" spans="1:12">
      <c r="A9" t="s">
        <v>109</v>
      </c>
      <c r="B9" t="s">
        <v>820</v>
      </c>
      <c r="C9" t="s">
        <v>812</v>
      </c>
      <c r="D9">
        <v>0</v>
      </c>
      <c r="E9">
        <v>1023</v>
      </c>
      <c r="F9">
        <v>1023</v>
      </c>
      <c r="G9">
        <v>0</v>
      </c>
      <c r="H9" t="s">
        <v>813</v>
      </c>
      <c r="I9">
        <v>1</v>
      </c>
      <c r="J9">
        <v>0.28416666666666668</v>
      </c>
      <c r="K9">
        <v>0.23799999999999999</v>
      </c>
      <c r="L9">
        <v>6.7631666666666673E-2</v>
      </c>
    </row>
    <row r="10" spans="1:12">
      <c r="A10" t="s">
        <v>109</v>
      </c>
      <c r="B10" t="s">
        <v>821</v>
      </c>
      <c r="C10" t="s">
        <v>812</v>
      </c>
      <c r="D10">
        <v>0</v>
      </c>
      <c r="E10">
        <v>1004</v>
      </c>
      <c r="F10">
        <v>1004</v>
      </c>
      <c r="G10">
        <v>0</v>
      </c>
      <c r="H10" t="s">
        <v>813</v>
      </c>
      <c r="I10">
        <v>1</v>
      </c>
      <c r="J10">
        <v>0.27888888888888891</v>
      </c>
      <c r="K10">
        <v>0.23799999999999999</v>
      </c>
      <c r="L10">
        <v>6.6375555555555563E-2</v>
      </c>
    </row>
    <row r="11" spans="1:12">
      <c r="A11" t="s">
        <v>109</v>
      </c>
      <c r="B11" t="s">
        <v>822</v>
      </c>
      <c r="C11" t="s">
        <v>812</v>
      </c>
      <c r="D11">
        <v>0</v>
      </c>
      <c r="E11">
        <v>1008</v>
      </c>
      <c r="F11">
        <v>1008</v>
      </c>
      <c r="G11">
        <v>0</v>
      </c>
      <c r="H11" t="s">
        <v>813</v>
      </c>
      <c r="I11">
        <v>1</v>
      </c>
      <c r="J11">
        <v>0.28000000000000003</v>
      </c>
      <c r="K11">
        <v>0.23799999999999999</v>
      </c>
      <c r="L11">
        <v>6.6640000000000005E-2</v>
      </c>
    </row>
    <row r="12" spans="1:12">
      <c r="A12" t="s">
        <v>109</v>
      </c>
      <c r="B12" t="s">
        <v>823</v>
      </c>
      <c r="C12" t="s">
        <v>812</v>
      </c>
      <c r="D12">
        <v>0</v>
      </c>
      <c r="E12">
        <v>893</v>
      </c>
      <c r="F12">
        <v>893</v>
      </c>
      <c r="G12">
        <v>0</v>
      </c>
      <c r="H12" t="s">
        <v>813</v>
      </c>
      <c r="I12">
        <v>1</v>
      </c>
      <c r="J12">
        <v>0.24805555555555561</v>
      </c>
      <c r="K12">
        <v>0.23799999999999999</v>
      </c>
      <c r="L12">
        <v>5.903722222222222E-2</v>
      </c>
    </row>
    <row r="13" spans="1:12">
      <c r="A13" t="s">
        <v>109</v>
      </c>
      <c r="B13" t="s">
        <v>824</v>
      </c>
      <c r="C13" t="s">
        <v>812</v>
      </c>
      <c r="D13">
        <v>0</v>
      </c>
      <c r="E13">
        <v>937</v>
      </c>
      <c r="F13">
        <v>937</v>
      </c>
      <c r="G13">
        <v>0</v>
      </c>
      <c r="H13" t="s">
        <v>813</v>
      </c>
      <c r="I13">
        <v>1</v>
      </c>
      <c r="J13">
        <v>0.26027777777777777</v>
      </c>
      <c r="K13">
        <v>0.23799999999999999</v>
      </c>
      <c r="L13">
        <v>6.1946111111111098E-2</v>
      </c>
    </row>
    <row r="14" spans="1:12">
      <c r="A14" t="s">
        <v>109</v>
      </c>
      <c r="B14" t="s">
        <v>825</v>
      </c>
      <c r="C14" t="s">
        <v>812</v>
      </c>
      <c r="D14">
        <v>0</v>
      </c>
      <c r="E14">
        <v>924</v>
      </c>
      <c r="F14">
        <v>924</v>
      </c>
      <c r="G14">
        <v>0</v>
      </c>
      <c r="H14" t="s">
        <v>813</v>
      </c>
      <c r="I14">
        <v>1</v>
      </c>
      <c r="J14">
        <v>0.25666666666666671</v>
      </c>
      <c r="K14">
        <v>0.23799999999999999</v>
      </c>
      <c r="L14">
        <v>6.1086666666666657E-2</v>
      </c>
    </row>
    <row r="15" spans="1:12">
      <c r="A15" t="s">
        <v>109</v>
      </c>
      <c r="B15" t="s">
        <v>826</v>
      </c>
      <c r="C15" t="s">
        <v>812</v>
      </c>
      <c r="D15">
        <v>0</v>
      </c>
      <c r="E15">
        <v>1000</v>
      </c>
      <c r="F15">
        <v>1000</v>
      </c>
      <c r="G15">
        <v>0</v>
      </c>
      <c r="H15" t="s">
        <v>813</v>
      </c>
      <c r="I15">
        <v>1</v>
      </c>
      <c r="J15">
        <v>0.27777777777777779</v>
      </c>
      <c r="K15">
        <v>0.23799999999999999</v>
      </c>
      <c r="L15">
        <v>6.6111111111111107E-2</v>
      </c>
    </row>
    <row r="16" spans="1:12">
      <c r="A16" t="s">
        <v>109</v>
      </c>
      <c r="B16" t="s">
        <v>827</v>
      </c>
      <c r="C16" t="s">
        <v>812</v>
      </c>
      <c r="D16">
        <v>0</v>
      </c>
      <c r="E16">
        <v>946</v>
      </c>
      <c r="F16">
        <v>946</v>
      </c>
      <c r="G16">
        <v>0</v>
      </c>
      <c r="H16" t="s">
        <v>813</v>
      </c>
      <c r="I16">
        <v>1</v>
      </c>
      <c r="J16">
        <v>0.26277777777777778</v>
      </c>
      <c r="K16">
        <v>0.23799999999999999</v>
      </c>
      <c r="L16">
        <v>6.2541111111111103E-2</v>
      </c>
    </row>
    <row r="17" spans="1:12">
      <c r="A17" t="s">
        <v>109</v>
      </c>
      <c r="B17" t="s">
        <v>828</v>
      </c>
      <c r="C17" t="s">
        <v>812</v>
      </c>
      <c r="D17">
        <v>0</v>
      </c>
      <c r="E17">
        <v>877</v>
      </c>
      <c r="F17">
        <v>877</v>
      </c>
      <c r="G17">
        <v>0</v>
      </c>
      <c r="H17" t="s">
        <v>813</v>
      </c>
      <c r="I17">
        <v>1</v>
      </c>
      <c r="J17">
        <v>0.24361111111111111</v>
      </c>
      <c r="K17">
        <v>0.23799999999999999</v>
      </c>
      <c r="L17">
        <v>5.7979444444444438E-2</v>
      </c>
    </row>
    <row r="18" spans="1:12">
      <c r="A18" t="s">
        <v>109</v>
      </c>
      <c r="B18" t="s">
        <v>829</v>
      </c>
      <c r="C18" t="s">
        <v>812</v>
      </c>
      <c r="D18">
        <v>0</v>
      </c>
      <c r="E18">
        <v>1115</v>
      </c>
      <c r="F18">
        <v>1115</v>
      </c>
      <c r="G18">
        <v>0</v>
      </c>
      <c r="H18" t="s">
        <v>813</v>
      </c>
      <c r="I18">
        <v>1</v>
      </c>
      <c r="J18">
        <v>0.30972222222222218</v>
      </c>
      <c r="K18">
        <v>0.23799999999999999</v>
      </c>
      <c r="L18">
        <v>7.371388888888887E-2</v>
      </c>
    </row>
    <row r="19" spans="1:12">
      <c r="A19" t="s">
        <v>109</v>
      </c>
      <c r="B19" t="s">
        <v>830</v>
      </c>
      <c r="C19" t="s">
        <v>812</v>
      </c>
      <c r="D19">
        <v>0</v>
      </c>
      <c r="E19">
        <v>1002</v>
      </c>
      <c r="F19">
        <v>1002</v>
      </c>
      <c r="G19">
        <v>0</v>
      </c>
      <c r="H19" t="s">
        <v>813</v>
      </c>
      <c r="I19">
        <v>1</v>
      </c>
      <c r="J19">
        <v>0.27833333333333332</v>
      </c>
      <c r="K19">
        <v>0.23799999999999999</v>
      </c>
      <c r="L19">
        <v>6.6243333333333321E-2</v>
      </c>
    </row>
    <row r="20" spans="1:12">
      <c r="A20" t="s">
        <v>109</v>
      </c>
      <c r="B20" t="s">
        <v>831</v>
      </c>
      <c r="C20" t="s">
        <v>812</v>
      </c>
      <c r="D20">
        <v>0</v>
      </c>
      <c r="E20">
        <v>1019</v>
      </c>
      <c r="F20">
        <v>1019</v>
      </c>
      <c r="G20">
        <v>0</v>
      </c>
      <c r="H20" t="s">
        <v>813</v>
      </c>
      <c r="I20">
        <v>1</v>
      </c>
      <c r="J20">
        <v>0.28305555555555562</v>
      </c>
      <c r="K20">
        <v>0.23799999999999999</v>
      </c>
      <c r="L20">
        <v>6.7367222222222217E-2</v>
      </c>
    </row>
    <row r="21" spans="1:12">
      <c r="A21" t="s">
        <v>109</v>
      </c>
      <c r="B21" t="s">
        <v>832</v>
      </c>
      <c r="C21" t="s">
        <v>812</v>
      </c>
      <c r="D21">
        <v>0</v>
      </c>
      <c r="E21">
        <v>1047</v>
      </c>
      <c r="F21">
        <v>1047</v>
      </c>
      <c r="G21">
        <v>0</v>
      </c>
      <c r="H21" t="s">
        <v>813</v>
      </c>
      <c r="I21">
        <v>1</v>
      </c>
      <c r="J21">
        <v>0.29083333333333328</v>
      </c>
      <c r="K21">
        <v>0.23799999999999999</v>
      </c>
      <c r="L21">
        <v>6.9218333333333326E-2</v>
      </c>
    </row>
    <row r="22" spans="1:12">
      <c r="A22" t="s">
        <v>109</v>
      </c>
      <c r="B22" t="s">
        <v>833</v>
      </c>
      <c r="C22" t="s">
        <v>812</v>
      </c>
      <c r="D22">
        <v>0</v>
      </c>
      <c r="E22">
        <v>1052</v>
      </c>
      <c r="F22">
        <v>1052</v>
      </c>
      <c r="G22">
        <v>0</v>
      </c>
      <c r="H22" t="s">
        <v>813</v>
      </c>
      <c r="I22">
        <v>1</v>
      </c>
      <c r="J22">
        <v>0.29222222222222233</v>
      </c>
      <c r="K22">
        <v>0.23799999999999999</v>
      </c>
      <c r="L22">
        <v>6.9548888888888896E-2</v>
      </c>
    </row>
    <row r="23" spans="1:12">
      <c r="A23" t="s">
        <v>109</v>
      </c>
      <c r="B23" t="s">
        <v>834</v>
      </c>
      <c r="C23" t="s">
        <v>812</v>
      </c>
      <c r="D23">
        <v>0</v>
      </c>
      <c r="E23">
        <v>997</v>
      </c>
      <c r="F23">
        <v>997</v>
      </c>
      <c r="G23">
        <v>0</v>
      </c>
      <c r="H23" t="s">
        <v>813</v>
      </c>
      <c r="I23">
        <v>1</v>
      </c>
      <c r="J23">
        <v>0.27694444444444438</v>
      </c>
      <c r="K23">
        <v>0.23799999999999999</v>
      </c>
      <c r="L23">
        <v>6.5912777777777778E-2</v>
      </c>
    </row>
    <row r="24" spans="1:12">
      <c r="A24" t="s">
        <v>109</v>
      </c>
      <c r="B24" t="s">
        <v>835</v>
      </c>
      <c r="C24" t="s">
        <v>812</v>
      </c>
      <c r="D24">
        <v>0</v>
      </c>
      <c r="E24">
        <v>1060</v>
      </c>
      <c r="F24">
        <v>1060</v>
      </c>
      <c r="G24">
        <v>0</v>
      </c>
      <c r="H24" t="s">
        <v>813</v>
      </c>
      <c r="I24">
        <v>1</v>
      </c>
      <c r="J24">
        <v>0.29444444444444451</v>
      </c>
      <c r="K24">
        <v>0.23799999999999999</v>
      </c>
      <c r="L24">
        <v>7.007777777777778E-2</v>
      </c>
    </row>
    <row r="25" spans="1:12">
      <c r="A25" t="s">
        <v>109</v>
      </c>
      <c r="B25" t="s">
        <v>836</v>
      </c>
      <c r="C25" t="s">
        <v>812</v>
      </c>
      <c r="D25">
        <v>0</v>
      </c>
      <c r="E25">
        <v>1010</v>
      </c>
      <c r="F25">
        <v>1010</v>
      </c>
      <c r="G25">
        <v>0</v>
      </c>
      <c r="H25" t="s">
        <v>813</v>
      </c>
      <c r="I25">
        <v>1</v>
      </c>
      <c r="J25">
        <v>0.28055555555555561</v>
      </c>
      <c r="K25">
        <v>0.23799999999999999</v>
      </c>
      <c r="L25">
        <v>6.6772222222222219E-2</v>
      </c>
    </row>
    <row r="26" spans="1:12">
      <c r="A26" t="s">
        <v>109</v>
      </c>
      <c r="B26" t="s">
        <v>837</v>
      </c>
      <c r="C26" t="s">
        <v>812</v>
      </c>
      <c r="D26">
        <v>0</v>
      </c>
      <c r="E26">
        <v>1007</v>
      </c>
      <c r="F26">
        <v>1007</v>
      </c>
      <c r="G26">
        <v>0</v>
      </c>
      <c r="H26" t="s">
        <v>813</v>
      </c>
      <c r="I26">
        <v>1</v>
      </c>
      <c r="J26">
        <v>0.27972222222222232</v>
      </c>
      <c r="K26">
        <v>0.23799999999999999</v>
      </c>
      <c r="L26">
        <v>6.6573888888888891E-2</v>
      </c>
    </row>
    <row r="27" spans="1:12">
      <c r="A27" t="s">
        <v>109</v>
      </c>
      <c r="B27" t="s">
        <v>838</v>
      </c>
      <c r="C27" t="s">
        <v>812</v>
      </c>
      <c r="D27">
        <v>0</v>
      </c>
      <c r="E27">
        <v>1007</v>
      </c>
      <c r="F27">
        <v>1007</v>
      </c>
      <c r="G27">
        <v>0</v>
      </c>
      <c r="H27" t="s">
        <v>813</v>
      </c>
      <c r="I27">
        <v>1</v>
      </c>
      <c r="J27">
        <v>0.27972222222222232</v>
      </c>
      <c r="K27">
        <v>0.23799999999999999</v>
      </c>
      <c r="L27">
        <v>6.6573888888888891E-2</v>
      </c>
    </row>
    <row r="28" spans="1:12">
      <c r="A28" t="s">
        <v>109</v>
      </c>
      <c r="B28" t="s">
        <v>839</v>
      </c>
      <c r="C28" t="s">
        <v>812</v>
      </c>
      <c r="D28">
        <v>0</v>
      </c>
      <c r="E28">
        <v>1014</v>
      </c>
      <c r="F28">
        <v>1014</v>
      </c>
      <c r="G28">
        <v>0</v>
      </c>
      <c r="H28" t="s">
        <v>813</v>
      </c>
      <c r="I28">
        <v>1</v>
      </c>
      <c r="J28">
        <v>0.28166666666666662</v>
      </c>
      <c r="K28">
        <v>0.23799999999999999</v>
      </c>
      <c r="L28">
        <v>6.7036666666666647E-2</v>
      </c>
    </row>
    <row r="29" spans="1:12">
      <c r="A29" t="s">
        <v>109</v>
      </c>
      <c r="B29" t="s">
        <v>840</v>
      </c>
      <c r="C29" t="s">
        <v>812</v>
      </c>
      <c r="D29">
        <v>0</v>
      </c>
      <c r="E29">
        <v>999</v>
      </c>
      <c r="F29">
        <v>999</v>
      </c>
      <c r="G29">
        <v>0</v>
      </c>
      <c r="H29" t="s">
        <v>813</v>
      </c>
      <c r="I29">
        <v>1</v>
      </c>
      <c r="J29">
        <v>0.27750000000000002</v>
      </c>
      <c r="K29">
        <v>0.23799999999999999</v>
      </c>
      <c r="L29">
        <v>6.6044999999999993E-2</v>
      </c>
    </row>
    <row r="30" spans="1:12">
      <c r="A30" t="s">
        <v>109</v>
      </c>
      <c r="B30" t="s">
        <v>841</v>
      </c>
      <c r="C30" t="s">
        <v>812</v>
      </c>
      <c r="D30">
        <v>0</v>
      </c>
      <c r="E30">
        <v>977</v>
      </c>
      <c r="F30">
        <v>977</v>
      </c>
      <c r="G30">
        <v>0</v>
      </c>
      <c r="H30" t="s">
        <v>813</v>
      </c>
      <c r="I30">
        <v>1</v>
      </c>
      <c r="J30">
        <v>0.2713888888888889</v>
      </c>
      <c r="K30">
        <v>0.23799999999999999</v>
      </c>
      <c r="L30">
        <v>6.4590555555555554E-2</v>
      </c>
    </row>
    <row r="31" spans="1:12">
      <c r="A31" t="s">
        <v>109</v>
      </c>
      <c r="B31" t="s">
        <v>842</v>
      </c>
      <c r="C31" t="s">
        <v>812</v>
      </c>
      <c r="D31">
        <v>0</v>
      </c>
      <c r="E31">
        <v>1008</v>
      </c>
      <c r="F31">
        <v>1008</v>
      </c>
      <c r="G31">
        <v>0</v>
      </c>
      <c r="H31" t="s">
        <v>813</v>
      </c>
      <c r="I31">
        <v>1</v>
      </c>
      <c r="J31">
        <v>0.28000000000000003</v>
      </c>
      <c r="K31">
        <v>0.23799999999999999</v>
      </c>
      <c r="L31">
        <v>6.6640000000000005E-2</v>
      </c>
    </row>
    <row r="32" spans="1:12">
      <c r="A32" t="s">
        <v>109</v>
      </c>
      <c r="B32" t="s">
        <v>843</v>
      </c>
      <c r="C32" t="s">
        <v>812</v>
      </c>
      <c r="D32">
        <v>0</v>
      </c>
      <c r="E32">
        <v>997</v>
      </c>
      <c r="F32">
        <v>997</v>
      </c>
      <c r="G32">
        <v>0</v>
      </c>
      <c r="H32" t="s">
        <v>813</v>
      </c>
      <c r="I32">
        <v>1</v>
      </c>
      <c r="J32">
        <v>0.27694444444444438</v>
      </c>
      <c r="K32">
        <v>0.23799999999999999</v>
      </c>
      <c r="L32">
        <v>6.5912777777777778E-2</v>
      </c>
    </row>
    <row r="33" spans="1:12">
      <c r="A33" t="s">
        <v>109</v>
      </c>
      <c r="B33" t="s">
        <v>844</v>
      </c>
      <c r="C33" t="s">
        <v>812</v>
      </c>
      <c r="D33">
        <v>0</v>
      </c>
      <c r="E33">
        <v>1003</v>
      </c>
      <c r="F33">
        <v>1003</v>
      </c>
      <c r="G33">
        <v>0</v>
      </c>
      <c r="H33" t="s">
        <v>813</v>
      </c>
      <c r="I33">
        <v>1</v>
      </c>
      <c r="J33">
        <v>0.27861111111111109</v>
      </c>
      <c r="K33">
        <v>0.23799999999999999</v>
      </c>
      <c r="L33">
        <v>6.6309444444444435E-2</v>
      </c>
    </row>
    <row r="34" spans="1:12">
      <c r="A34" t="s">
        <v>109</v>
      </c>
      <c r="B34" t="s">
        <v>845</v>
      </c>
      <c r="C34" t="s">
        <v>812</v>
      </c>
      <c r="D34">
        <v>0</v>
      </c>
      <c r="E34">
        <v>1002</v>
      </c>
      <c r="F34">
        <v>1002</v>
      </c>
      <c r="G34">
        <v>0</v>
      </c>
      <c r="H34" t="s">
        <v>813</v>
      </c>
      <c r="I34">
        <v>1</v>
      </c>
      <c r="J34">
        <v>0.27833333333333332</v>
      </c>
      <c r="K34">
        <v>0.23799999999999999</v>
      </c>
      <c r="L34">
        <v>6.6243333333333321E-2</v>
      </c>
    </row>
    <row r="35" spans="1:12">
      <c r="A35" t="s">
        <v>109</v>
      </c>
      <c r="B35" t="s">
        <v>846</v>
      </c>
      <c r="C35" t="s">
        <v>812</v>
      </c>
      <c r="D35">
        <v>0</v>
      </c>
      <c r="E35">
        <v>942</v>
      </c>
      <c r="F35">
        <v>942</v>
      </c>
      <c r="G35">
        <v>0</v>
      </c>
      <c r="H35" t="s">
        <v>813</v>
      </c>
      <c r="I35">
        <v>1</v>
      </c>
      <c r="J35">
        <v>0.26166666666666671</v>
      </c>
      <c r="K35">
        <v>0.23799999999999999</v>
      </c>
      <c r="L35">
        <v>6.2276666666666661E-2</v>
      </c>
    </row>
    <row r="36" spans="1:12">
      <c r="A36" t="s">
        <v>109</v>
      </c>
      <c r="B36" t="s">
        <v>847</v>
      </c>
      <c r="C36" t="s">
        <v>812</v>
      </c>
      <c r="D36">
        <v>0</v>
      </c>
      <c r="E36">
        <v>959</v>
      </c>
      <c r="F36">
        <v>959</v>
      </c>
      <c r="G36">
        <v>0</v>
      </c>
      <c r="H36" t="s">
        <v>813</v>
      </c>
      <c r="I36">
        <v>1</v>
      </c>
      <c r="J36">
        <v>0.2663888888888889</v>
      </c>
      <c r="K36">
        <v>0.23799999999999999</v>
      </c>
      <c r="L36">
        <v>6.3400555555555557E-2</v>
      </c>
    </row>
    <row r="37" spans="1:12">
      <c r="A37" t="s">
        <v>109</v>
      </c>
      <c r="B37" t="s">
        <v>848</v>
      </c>
      <c r="C37" t="s">
        <v>812</v>
      </c>
      <c r="D37">
        <v>0</v>
      </c>
      <c r="E37">
        <v>937</v>
      </c>
      <c r="F37">
        <v>937</v>
      </c>
      <c r="G37">
        <v>0</v>
      </c>
      <c r="H37" t="s">
        <v>813</v>
      </c>
      <c r="I37">
        <v>1</v>
      </c>
      <c r="J37">
        <v>0.26027777777777777</v>
      </c>
      <c r="K37">
        <v>0.23799999999999999</v>
      </c>
      <c r="L37">
        <v>6.1946111111111098E-2</v>
      </c>
    </row>
    <row r="38" spans="1:12">
      <c r="A38" t="s">
        <v>109</v>
      </c>
      <c r="B38" t="s">
        <v>849</v>
      </c>
      <c r="C38" t="s">
        <v>812</v>
      </c>
      <c r="D38">
        <v>0</v>
      </c>
      <c r="E38">
        <v>1002</v>
      </c>
      <c r="F38">
        <v>1002</v>
      </c>
      <c r="G38">
        <v>0</v>
      </c>
      <c r="H38" t="s">
        <v>813</v>
      </c>
      <c r="I38">
        <v>1</v>
      </c>
      <c r="J38">
        <v>0.27833333333333332</v>
      </c>
      <c r="K38">
        <v>0.23799999999999999</v>
      </c>
      <c r="L38">
        <v>6.6243333333333321E-2</v>
      </c>
    </row>
    <row r="39" spans="1:12">
      <c r="A39" t="s">
        <v>109</v>
      </c>
      <c r="B39" t="s">
        <v>850</v>
      </c>
      <c r="C39" t="s">
        <v>812</v>
      </c>
      <c r="D39">
        <v>0</v>
      </c>
      <c r="E39">
        <v>1007</v>
      </c>
      <c r="F39">
        <v>1007</v>
      </c>
      <c r="G39">
        <v>0</v>
      </c>
      <c r="H39" t="s">
        <v>813</v>
      </c>
      <c r="I39">
        <v>1</v>
      </c>
      <c r="J39">
        <v>0.27972222222222232</v>
      </c>
      <c r="K39">
        <v>0.23799999999999999</v>
      </c>
      <c r="L39">
        <v>6.6573888888888891E-2</v>
      </c>
    </row>
    <row r="40" spans="1:12">
      <c r="A40" t="s">
        <v>109</v>
      </c>
      <c r="B40" t="s">
        <v>851</v>
      </c>
      <c r="C40" t="s">
        <v>812</v>
      </c>
      <c r="D40">
        <v>0</v>
      </c>
      <c r="E40">
        <v>997</v>
      </c>
      <c r="F40">
        <v>997</v>
      </c>
      <c r="G40">
        <v>0</v>
      </c>
      <c r="H40" t="s">
        <v>813</v>
      </c>
      <c r="I40">
        <v>1</v>
      </c>
      <c r="J40">
        <v>0.27694444444444438</v>
      </c>
      <c r="K40">
        <v>0.23799999999999999</v>
      </c>
      <c r="L40">
        <v>6.5912777777777778E-2</v>
      </c>
    </row>
    <row r="41" spans="1:12">
      <c r="A41" t="s">
        <v>109</v>
      </c>
      <c r="B41" t="s">
        <v>852</v>
      </c>
      <c r="C41" t="s">
        <v>812</v>
      </c>
      <c r="D41">
        <v>0</v>
      </c>
      <c r="E41">
        <v>945</v>
      </c>
      <c r="F41">
        <v>945</v>
      </c>
      <c r="G41">
        <v>0</v>
      </c>
      <c r="H41" t="s">
        <v>813</v>
      </c>
      <c r="I41">
        <v>1</v>
      </c>
      <c r="J41">
        <v>0.26250000000000001</v>
      </c>
      <c r="K41">
        <v>0.23799999999999999</v>
      </c>
      <c r="L41">
        <v>6.2475000000000003E-2</v>
      </c>
    </row>
    <row r="42" spans="1:12">
      <c r="A42" t="s">
        <v>109</v>
      </c>
      <c r="B42" t="s">
        <v>853</v>
      </c>
      <c r="C42" t="s">
        <v>812</v>
      </c>
      <c r="D42">
        <v>0</v>
      </c>
      <c r="E42">
        <v>999</v>
      </c>
      <c r="F42">
        <v>999</v>
      </c>
      <c r="G42">
        <v>0</v>
      </c>
      <c r="H42" t="s">
        <v>813</v>
      </c>
      <c r="I42">
        <v>1</v>
      </c>
      <c r="J42">
        <v>0.27750000000000002</v>
      </c>
      <c r="K42">
        <v>0.23799999999999999</v>
      </c>
      <c r="L42">
        <v>6.6044999999999993E-2</v>
      </c>
    </row>
    <row r="43" spans="1:12">
      <c r="A43" t="s">
        <v>109</v>
      </c>
      <c r="B43" t="s">
        <v>854</v>
      </c>
      <c r="C43" t="s">
        <v>812</v>
      </c>
      <c r="D43">
        <v>0</v>
      </c>
      <c r="E43">
        <v>931</v>
      </c>
      <c r="F43">
        <v>931</v>
      </c>
      <c r="G43">
        <v>0</v>
      </c>
      <c r="H43" t="s">
        <v>813</v>
      </c>
      <c r="I43">
        <v>1</v>
      </c>
      <c r="J43">
        <v>0.25861111111111112</v>
      </c>
      <c r="K43">
        <v>0.23799999999999999</v>
      </c>
      <c r="L43">
        <v>6.1549444444444448E-2</v>
      </c>
    </row>
    <row r="44" spans="1:12">
      <c r="A44" t="s">
        <v>109</v>
      </c>
      <c r="B44" t="s">
        <v>855</v>
      </c>
      <c r="C44" t="s">
        <v>812</v>
      </c>
      <c r="D44">
        <v>0</v>
      </c>
      <c r="E44">
        <v>955</v>
      </c>
      <c r="F44">
        <v>955</v>
      </c>
      <c r="G44">
        <v>0</v>
      </c>
      <c r="H44" t="s">
        <v>813</v>
      </c>
      <c r="I44">
        <v>1</v>
      </c>
      <c r="J44">
        <v>0.26527777777777778</v>
      </c>
      <c r="K44">
        <v>0.23799999999999999</v>
      </c>
      <c r="L44">
        <v>6.3136111111111115E-2</v>
      </c>
    </row>
    <row r="45" spans="1:12">
      <c r="A45" t="s">
        <v>109</v>
      </c>
      <c r="B45" t="s">
        <v>856</v>
      </c>
      <c r="C45" t="s">
        <v>812</v>
      </c>
      <c r="D45">
        <v>0</v>
      </c>
      <c r="E45">
        <v>939</v>
      </c>
      <c r="F45">
        <v>939</v>
      </c>
      <c r="G45">
        <v>0</v>
      </c>
      <c r="H45" t="s">
        <v>813</v>
      </c>
      <c r="I45">
        <v>1</v>
      </c>
      <c r="J45">
        <v>0.26083333333333342</v>
      </c>
      <c r="K45">
        <v>0.23799999999999999</v>
      </c>
      <c r="L45">
        <v>6.207833333333334E-2</v>
      </c>
    </row>
    <row r="46" spans="1:12">
      <c r="A46" t="s">
        <v>109</v>
      </c>
      <c r="B46" t="s">
        <v>857</v>
      </c>
      <c r="C46" t="s">
        <v>812</v>
      </c>
      <c r="D46">
        <v>0</v>
      </c>
      <c r="E46">
        <v>930</v>
      </c>
      <c r="F46">
        <v>930</v>
      </c>
      <c r="G46">
        <v>0</v>
      </c>
      <c r="H46" t="s">
        <v>813</v>
      </c>
      <c r="I46">
        <v>1</v>
      </c>
      <c r="J46">
        <v>0.25833333333333341</v>
      </c>
      <c r="K46">
        <v>0.23799999999999999</v>
      </c>
      <c r="L46">
        <v>6.1483333333333327E-2</v>
      </c>
    </row>
    <row r="47" spans="1:12">
      <c r="A47" t="s">
        <v>109</v>
      </c>
      <c r="B47" t="s">
        <v>858</v>
      </c>
      <c r="C47" t="s">
        <v>812</v>
      </c>
      <c r="D47">
        <v>0</v>
      </c>
      <c r="E47">
        <v>884</v>
      </c>
      <c r="F47">
        <v>884</v>
      </c>
      <c r="G47">
        <v>0</v>
      </c>
      <c r="H47" t="s">
        <v>813</v>
      </c>
      <c r="I47">
        <v>1</v>
      </c>
      <c r="J47">
        <v>0.24555555555555561</v>
      </c>
      <c r="K47">
        <v>0.23799999999999999</v>
      </c>
      <c r="L47">
        <v>5.8442222222222222E-2</v>
      </c>
    </row>
    <row r="48" spans="1:12">
      <c r="A48" t="s">
        <v>109</v>
      </c>
      <c r="B48" t="s">
        <v>859</v>
      </c>
      <c r="C48" t="s">
        <v>860</v>
      </c>
      <c r="D48">
        <v>792.90899999999999</v>
      </c>
      <c r="E48">
        <v>0</v>
      </c>
      <c r="F48">
        <v>0</v>
      </c>
      <c r="G48">
        <v>0</v>
      </c>
      <c r="H48" t="s">
        <v>861</v>
      </c>
      <c r="I48">
        <v>1</v>
      </c>
      <c r="J48">
        <v>0.22025249999999999</v>
      </c>
      <c r="K48">
        <v>0.11650000000000001</v>
      </c>
      <c r="L48">
        <v>2.5659416250000001E-2</v>
      </c>
    </row>
    <row r="49" spans="1:12">
      <c r="A49" t="s">
        <v>114</v>
      </c>
      <c r="B49" t="s">
        <v>862</v>
      </c>
      <c r="C49" t="s">
        <v>812</v>
      </c>
      <c r="D49">
        <v>0</v>
      </c>
      <c r="E49">
        <v>1134</v>
      </c>
      <c r="F49">
        <v>1134</v>
      </c>
      <c r="G49">
        <v>0</v>
      </c>
      <c r="H49" t="s">
        <v>813</v>
      </c>
      <c r="I49">
        <v>1</v>
      </c>
      <c r="J49">
        <v>0.315</v>
      </c>
      <c r="K49">
        <v>0.23799999999999999</v>
      </c>
      <c r="L49">
        <v>7.4969999999999995E-2</v>
      </c>
    </row>
    <row r="50" spans="1:12">
      <c r="A50" t="s">
        <v>114</v>
      </c>
      <c r="B50" t="s">
        <v>863</v>
      </c>
      <c r="C50" t="s">
        <v>812</v>
      </c>
      <c r="D50">
        <v>0</v>
      </c>
      <c r="E50">
        <v>1115</v>
      </c>
      <c r="F50">
        <v>1115</v>
      </c>
      <c r="G50">
        <v>0</v>
      </c>
      <c r="H50" t="s">
        <v>813</v>
      </c>
      <c r="I50">
        <v>1</v>
      </c>
      <c r="J50">
        <v>0.30972222222222218</v>
      </c>
      <c r="K50">
        <v>0.23799999999999999</v>
      </c>
      <c r="L50">
        <v>7.371388888888887E-2</v>
      </c>
    </row>
    <row r="51" spans="1:12">
      <c r="A51" t="s">
        <v>114</v>
      </c>
      <c r="B51" t="s">
        <v>864</v>
      </c>
      <c r="C51" t="s">
        <v>812</v>
      </c>
      <c r="D51">
        <v>0</v>
      </c>
      <c r="E51">
        <v>1098</v>
      </c>
      <c r="F51">
        <v>1098</v>
      </c>
      <c r="G51">
        <v>0</v>
      </c>
      <c r="H51" t="s">
        <v>813</v>
      </c>
      <c r="I51">
        <v>1</v>
      </c>
      <c r="J51">
        <v>0.30499999999999999</v>
      </c>
      <c r="K51">
        <v>0.23799999999999999</v>
      </c>
      <c r="L51">
        <v>7.2590000000000002E-2</v>
      </c>
    </row>
    <row r="52" spans="1:12">
      <c r="A52" t="s">
        <v>114</v>
      </c>
      <c r="B52" t="s">
        <v>865</v>
      </c>
      <c r="C52" t="s">
        <v>812</v>
      </c>
      <c r="D52">
        <v>0</v>
      </c>
      <c r="E52">
        <v>1059</v>
      </c>
      <c r="F52">
        <v>1059</v>
      </c>
      <c r="G52">
        <v>0</v>
      </c>
      <c r="H52" t="s">
        <v>813</v>
      </c>
      <c r="I52">
        <v>1</v>
      </c>
      <c r="J52">
        <v>0.29416666666666658</v>
      </c>
      <c r="K52">
        <v>0.23799999999999999</v>
      </c>
      <c r="L52">
        <v>7.0011666666666653E-2</v>
      </c>
    </row>
    <row r="53" spans="1:12">
      <c r="A53" t="s">
        <v>114</v>
      </c>
      <c r="B53" t="s">
        <v>866</v>
      </c>
      <c r="C53" t="s">
        <v>812</v>
      </c>
      <c r="D53">
        <v>0</v>
      </c>
      <c r="E53">
        <v>1019</v>
      </c>
      <c r="F53">
        <v>1019</v>
      </c>
      <c r="G53">
        <v>0</v>
      </c>
      <c r="H53" t="s">
        <v>813</v>
      </c>
      <c r="I53">
        <v>1</v>
      </c>
      <c r="J53">
        <v>0.28305555555555562</v>
      </c>
      <c r="K53">
        <v>0.23799999999999999</v>
      </c>
      <c r="L53">
        <v>6.7367222222222217E-2</v>
      </c>
    </row>
    <row r="54" spans="1:12">
      <c r="A54" t="s">
        <v>114</v>
      </c>
      <c r="B54" t="s">
        <v>867</v>
      </c>
      <c r="C54" t="s">
        <v>812</v>
      </c>
      <c r="D54">
        <v>0</v>
      </c>
      <c r="E54">
        <v>1034</v>
      </c>
      <c r="F54">
        <v>1034</v>
      </c>
      <c r="G54">
        <v>0</v>
      </c>
      <c r="H54" t="s">
        <v>813</v>
      </c>
      <c r="I54">
        <v>1</v>
      </c>
      <c r="J54">
        <v>0.28722222222222221</v>
      </c>
      <c r="K54">
        <v>0.23799999999999999</v>
      </c>
      <c r="L54">
        <v>6.8358888888888886E-2</v>
      </c>
    </row>
    <row r="55" spans="1:12">
      <c r="A55" t="s">
        <v>114</v>
      </c>
      <c r="B55" t="s">
        <v>868</v>
      </c>
      <c r="C55" t="s">
        <v>812</v>
      </c>
      <c r="D55">
        <v>0</v>
      </c>
      <c r="E55">
        <v>1039</v>
      </c>
      <c r="F55">
        <v>1039</v>
      </c>
      <c r="G55">
        <v>0</v>
      </c>
      <c r="H55" t="s">
        <v>813</v>
      </c>
      <c r="I55">
        <v>1</v>
      </c>
      <c r="J55">
        <v>0.2886111111111111</v>
      </c>
      <c r="K55">
        <v>0.23799999999999999</v>
      </c>
      <c r="L55">
        <v>6.8689444444444442E-2</v>
      </c>
    </row>
    <row r="56" spans="1:12">
      <c r="A56" t="s">
        <v>114</v>
      </c>
      <c r="B56" t="s">
        <v>869</v>
      </c>
      <c r="C56" t="s">
        <v>812</v>
      </c>
      <c r="D56">
        <v>0</v>
      </c>
      <c r="E56">
        <v>1062</v>
      </c>
      <c r="F56">
        <v>1062</v>
      </c>
      <c r="G56">
        <v>0</v>
      </c>
      <c r="H56" t="s">
        <v>813</v>
      </c>
      <c r="I56">
        <v>1</v>
      </c>
      <c r="J56">
        <v>0.29499999999999998</v>
      </c>
      <c r="K56">
        <v>0.23799999999999999</v>
      </c>
      <c r="L56">
        <v>7.0209999999999995E-2</v>
      </c>
    </row>
    <row r="57" spans="1:12">
      <c r="A57" t="s">
        <v>114</v>
      </c>
      <c r="B57" t="s">
        <v>870</v>
      </c>
      <c r="C57" t="s">
        <v>812</v>
      </c>
      <c r="D57">
        <v>0</v>
      </c>
      <c r="E57">
        <v>1037</v>
      </c>
      <c r="F57">
        <v>1037</v>
      </c>
      <c r="G57">
        <v>0</v>
      </c>
      <c r="H57" t="s">
        <v>813</v>
      </c>
      <c r="I57">
        <v>1</v>
      </c>
      <c r="J57">
        <v>0.28805555555555562</v>
      </c>
      <c r="K57">
        <v>0.23799999999999999</v>
      </c>
      <c r="L57">
        <v>6.8557222222222228E-2</v>
      </c>
    </row>
    <row r="58" spans="1:12">
      <c r="A58" t="s">
        <v>114</v>
      </c>
      <c r="B58" t="s">
        <v>871</v>
      </c>
      <c r="C58" t="s">
        <v>812</v>
      </c>
      <c r="D58">
        <v>0</v>
      </c>
      <c r="E58">
        <v>1037</v>
      </c>
      <c r="F58">
        <v>1037</v>
      </c>
      <c r="G58">
        <v>0</v>
      </c>
      <c r="H58" t="s">
        <v>813</v>
      </c>
      <c r="I58">
        <v>1</v>
      </c>
      <c r="J58">
        <v>0.28805555555555562</v>
      </c>
      <c r="K58">
        <v>0.23799999999999999</v>
      </c>
      <c r="L58">
        <v>6.8557222222222228E-2</v>
      </c>
    </row>
    <row r="59" spans="1:12">
      <c r="A59" t="s">
        <v>114</v>
      </c>
      <c r="B59" t="s">
        <v>872</v>
      </c>
      <c r="C59" t="s">
        <v>812</v>
      </c>
      <c r="D59">
        <v>0</v>
      </c>
      <c r="E59">
        <v>1000</v>
      </c>
      <c r="F59">
        <v>1000</v>
      </c>
      <c r="G59">
        <v>0</v>
      </c>
      <c r="H59" t="s">
        <v>813</v>
      </c>
      <c r="I59">
        <v>1</v>
      </c>
      <c r="J59">
        <v>0.27777777777777779</v>
      </c>
      <c r="K59">
        <v>0.23799999999999999</v>
      </c>
      <c r="L59">
        <v>6.6111111111111107E-2</v>
      </c>
    </row>
    <row r="60" spans="1:12">
      <c r="A60" t="s">
        <v>114</v>
      </c>
      <c r="B60" t="s">
        <v>873</v>
      </c>
      <c r="C60" t="s">
        <v>812</v>
      </c>
      <c r="D60">
        <v>0</v>
      </c>
      <c r="E60">
        <v>1007</v>
      </c>
      <c r="F60">
        <v>1007</v>
      </c>
      <c r="G60">
        <v>0</v>
      </c>
      <c r="H60" t="s">
        <v>813</v>
      </c>
      <c r="I60">
        <v>1</v>
      </c>
      <c r="J60">
        <v>0.27972222222222232</v>
      </c>
      <c r="K60">
        <v>0.23799999999999999</v>
      </c>
      <c r="L60">
        <v>6.6573888888888891E-2</v>
      </c>
    </row>
    <row r="61" spans="1:12">
      <c r="A61" t="s">
        <v>114</v>
      </c>
      <c r="B61" t="s">
        <v>874</v>
      </c>
      <c r="C61" t="s">
        <v>860</v>
      </c>
      <c r="D61">
        <v>376.28300000000002</v>
      </c>
      <c r="E61">
        <v>0</v>
      </c>
      <c r="F61">
        <v>0</v>
      </c>
      <c r="G61">
        <v>0</v>
      </c>
      <c r="H61" t="s">
        <v>861</v>
      </c>
      <c r="I61">
        <v>1</v>
      </c>
      <c r="J61">
        <v>0.10452305555555561</v>
      </c>
      <c r="K61">
        <v>0.11650000000000001</v>
      </c>
      <c r="L61">
        <v>1.2176935972222219E-2</v>
      </c>
    </row>
    <row r="62" spans="1:12">
      <c r="A62" t="s">
        <v>117</v>
      </c>
      <c r="B62" t="s">
        <v>875</v>
      </c>
      <c r="C62" t="s">
        <v>860</v>
      </c>
      <c r="D62">
        <v>429.61200000000002</v>
      </c>
      <c r="E62">
        <v>0</v>
      </c>
      <c r="F62">
        <v>0</v>
      </c>
      <c r="G62">
        <v>0</v>
      </c>
      <c r="H62" t="s">
        <v>876</v>
      </c>
      <c r="I62">
        <v>1</v>
      </c>
      <c r="J62">
        <v>0.1193366666666667</v>
      </c>
      <c r="K62">
        <v>0.46589999999999998</v>
      </c>
      <c r="L62">
        <v>5.5598953E-2</v>
      </c>
    </row>
    <row r="63" spans="1:12">
      <c r="A63" t="s">
        <v>117</v>
      </c>
      <c r="B63" t="s">
        <v>877</v>
      </c>
      <c r="C63" t="s">
        <v>878</v>
      </c>
      <c r="D63">
        <v>0</v>
      </c>
      <c r="E63">
        <v>0</v>
      </c>
      <c r="F63">
        <v>0</v>
      </c>
      <c r="G63">
        <v>1533.8979999999999</v>
      </c>
      <c r="H63" t="s">
        <v>879</v>
      </c>
      <c r="I63">
        <v>16</v>
      </c>
      <c r="J63">
        <v>6.8173244444444441</v>
      </c>
      <c r="K63">
        <v>0.26900000000000002</v>
      </c>
      <c r="L63">
        <v>1.833860275555556</v>
      </c>
    </row>
    <row r="64" spans="1:12">
      <c r="A64" t="s">
        <v>117</v>
      </c>
      <c r="B64" t="s">
        <v>880</v>
      </c>
      <c r="C64" t="s">
        <v>860</v>
      </c>
      <c r="D64">
        <v>2248.13</v>
      </c>
      <c r="E64">
        <v>0</v>
      </c>
      <c r="F64">
        <v>0</v>
      </c>
      <c r="G64">
        <v>0</v>
      </c>
      <c r="H64" t="s">
        <v>876</v>
      </c>
      <c r="I64">
        <v>1</v>
      </c>
      <c r="J64">
        <v>0.62448055555555559</v>
      </c>
      <c r="K64">
        <v>0.46589999999999998</v>
      </c>
      <c r="L64">
        <v>0.29094549083333332</v>
      </c>
    </row>
    <row r="65" spans="1:12">
      <c r="A65" t="s">
        <v>120</v>
      </c>
      <c r="B65" t="s">
        <v>881</v>
      </c>
      <c r="C65" t="s">
        <v>812</v>
      </c>
      <c r="D65">
        <v>0</v>
      </c>
      <c r="E65">
        <v>1090</v>
      </c>
      <c r="F65">
        <v>1090</v>
      </c>
      <c r="G65">
        <v>0</v>
      </c>
      <c r="H65" t="s">
        <v>813</v>
      </c>
      <c r="I65">
        <v>1</v>
      </c>
      <c r="J65">
        <v>0.30277777777777781</v>
      </c>
      <c r="K65">
        <v>0.23799999999999999</v>
      </c>
      <c r="L65">
        <v>7.2061111111111117E-2</v>
      </c>
    </row>
    <row r="66" spans="1:12">
      <c r="A66" t="s">
        <v>120</v>
      </c>
      <c r="B66" t="s">
        <v>882</v>
      </c>
      <c r="C66" t="s">
        <v>812</v>
      </c>
      <c r="D66">
        <v>0</v>
      </c>
      <c r="E66">
        <v>1081</v>
      </c>
      <c r="F66">
        <v>1081</v>
      </c>
      <c r="G66">
        <v>0</v>
      </c>
      <c r="H66" t="s">
        <v>813</v>
      </c>
      <c r="I66">
        <v>1</v>
      </c>
      <c r="J66">
        <v>0.30027777777777781</v>
      </c>
      <c r="K66">
        <v>0.23799999999999999</v>
      </c>
      <c r="L66">
        <v>7.1466111111111105E-2</v>
      </c>
    </row>
    <row r="67" spans="1:12">
      <c r="A67" t="s">
        <v>120</v>
      </c>
      <c r="B67" t="s">
        <v>883</v>
      </c>
      <c r="C67" t="s">
        <v>812</v>
      </c>
      <c r="D67">
        <v>0</v>
      </c>
      <c r="E67">
        <v>1067</v>
      </c>
      <c r="F67">
        <v>1067</v>
      </c>
      <c r="G67">
        <v>0</v>
      </c>
      <c r="H67" t="s">
        <v>813</v>
      </c>
      <c r="I67">
        <v>1</v>
      </c>
      <c r="J67">
        <v>0.29638888888888892</v>
      </c>
      <c r="K67">
        <v>0.23799999999999999</v>
      </c>
      <c r="L67">
        <v>7.0540555555555565E-2</v>
      </c>
    </row>
    <row r="68" spans="1:12">
      <c r="A68" t="s">
        <v>120</v>
      </c>
      <c r="B68" t="s">
        <v>884</v>
      </c>
      <c r="C68" t="s">
        <v>860</v>
      </c>
      <c r="D68">
        <v>170.88499999999999</v>
      </c>
      <c r="E68">
        <v>0</v>
      </c>
      <c r="F68">
        <v>0</v>
      </c>
      <c r="G68">
        <v>0</v>
      </c>
      <c r="H68" t="s">
        <v>861</v>
      </c>
      <c r="I68">
        <v>1</v>
      </c>
      <c r="J68">
        <v>4.7468055555555562E-2</v>
      </c>
      <c r="K68">
        <v>0.11650000000000001</v>
      </c>
      <c r="L68">
        <v>5.5300284722222216E-3</v>
      </c>
    </row>
    <row r="69" spans="1:12">
      <c r="A69" t="s">
        <v>123</v>
      </c>
      <c r="B69" t="s">
        <v>885</v>
      </c>
      <c r="C69" t="s">
        <v>812</v>
      </c>
      <c r="D69">
        <v>0</v>
      </c>
      <c r="E69">
        <v>468</v>
      </c>
      <c r="F69">
        <v>468</v>
      </c>
      <c r="G69">
        <v>0</v>
      </c>
      <c r="H69" t="s">
        <v>813</v>
      </c>
      <c r="I69">
        <v>1</v>
      </c>
      <c r="J69">
        <v>0.13</v>
      </c>
      <c r="K69">
        <v>0.23799999999999999</v>
      </c>
      <c r="L69">
        <v>3.0939999999999999E-2</v>
      </c>
    </row>
    <row r="70" spans="1:12">
      <c r="A70" t="s">
        <v>123</v>
      </c>
      <c r="B70" t="s">
        <v>886</v>
      </c>
      <c r="C70" t="s">
        <v>812</v>
      </c>
      <c r="D70">
        <v>0</v>
      </c>
      <c r="E70">
        <v>474</v>
      </c>
      <c r="F70">
        <v>474</v>
      </c>
      <c r="G70">
        <v>0</v>
      </c>
      <c r="H70" t="s">
        <v>813</v>
      </c>
      <c r="I70">
        <v>1</v>
      </c>
      <c r="J70">
        <v>0.13166666666666671</v>
      </c>
      <c r="K70">
        <v>0.23799999999999999</v>
      </c>
      <c r="L70">
        <v>3.1336666666666672E-2</v>
      </c>
    </row>
    <row r="71" spans="1:12">
      <c r="A71" t="s">
        <v>123</v>
      </c>
      <c r="B71" t="s">
        <v>887</v>
      </c>
      <c r="C71" t="s">
        <v>812</v>
      </c>
      <c r="D71">
        <v>0</v>
      </c>
      <c r="E71">
        <v>1168</v>
      </c>
      <c r="F71">
        <v>1168</v>
      </c>
      <c r="G71">
        <v>0</v>
      </c>
      <c r="H71" t="s">
        <v>813</v>
      </c>
      <c r="I71">
        <v>1</v>
      </c>
      <c r="J71">
        <v>0.32444444444444442</v>
      </c>
      <c r="K71">
        <v>0.23799999999999999</v>
      </c>
      <c r="L71">
        <v>7.7217777777777774E-2</v>
      </c>
    </row>
    <row r="72" spans="1:12">
      <c r="A72" t="s">
        <v>123</v>
      </c>
      <c r="B72" t="s">
        <v>888</v>
      </c>
      <c r="C72" t="s">
        <v>812</v>
      </c>
      <c r="D72">
        <v>0</v>
      </c>
      <c r="E72">
        <v>1083</v>
      </c>
      <c r="F72">
        <v>1083</v>
      </c>
      <c r="G72">
        <v>0</v>
      </c>
      <c r="H72" t="s">
        <v>813</v>
      </c>
      <c r="I72">
        <v>1</v>
      </c>
      <c r="J72">
        <v>0.30083333333333329</v>
      </c>
      <c r="K72">
        <v>0.23799999999999999</v>
      </c>
      <c r="L72">
        <v>7.1598333333333333E-2</v>
      </c>
    </row>
    <row r="73" spans="1:12">
      <c r="A73" t="s">
        <v>123</v>
      </c>
      <c r="B73" t="s">
        <v>889</v>
      </c>
      <c r="C73" t="s">
        <v>812</v>
      </c>
      <c r="D73">
        <v>0</v>
      </c>
      <c r="E73">
        <v>1162</v>
      </c>
      <c r="F73">
        <v>1162</v>
      </c>
      <c r="G73">
        <v>0</v>
      </c>
      <c r="H73" t="s">
        <v>813</v>
      </c>
      <c r="I73">
        <v>1</v>
      </c>
      <c r="J73">
        <v>0.32277777777777777</v>
      </c>
      <c r="K73">
        <v>0.23799999999999999</v>
      </c>
      <c r="L73">
        <v>7.6821111111111104E-2</v>
      </c>
    </row>
    <row r="74" spans="1:12">
      <c r="A74" t="s">
        <v>123</v>
      </c>
      <c r="B74" t="s">
        <v>890</v>
      </c>
      <c r="C74" t="s">
        <v>812</v>
      </c>
      <c r="D74">
        <v>0</v>
      </c>
      <c r="E74">
        <v>1094</v>
      </c>
      <c r="F74">
        <v>1094</v>
      </c>
      <c r="G74">
        <v>0</v>
      </c>
      <c r="H74" t="s">
        <v>813</v>
      </c>
      <c r="I74">
        <v>1</v>
      </c>
      <c r="J74">
        <v>0.30388888888888888</v>
      </c>
      <c r="K74">
        <v>0.23799999999999999</v>
      </c>
      <c r="L74">
        <v>7.232555555555556E-2</v>
      </c>
    </row>
    <row r="75" spans="1:12">
      <c r="A75" t="s">
        <v>123</v>
      </c>
      <c r="B75" t="s">
        <v>891</v>
      </c>
      <c r="C75" t="s">
        <v>812</v>
      </c>
      <c r="D75">
        <v>0</v>
      </c>
      <c r="E75">
        <v>1107</v>
      </c>
      <c r="F75">
        <v>1107</v>
      </c>
      <c r="G75">
        <v>0</v>
      </c>
      <c r="H75" t="s">
        <v>813</v>
      </c>
      <c r="I75">
        <v>1</v>
      </c>
      <c r="J75">
        <v>0.3075</v>
      </c>
      <c r="K75">
        <v>0.23799999999999999</v>
      </c>
      <c r="L75">
        <v>7.3185E-2</v>
      </c>
    </row>
    <row r="76" spans="1:12">
      <c r="A76" t="s">
        <v>123</v>
      </c>
      <c r="B76" t="s">
        <v>892</v>
      </c>
      <c r="C76" t="s">
        <v>812</v>
      </c>
      <c r="D76">
        <v>0</v>
      </c>
      <c r="E76">
        <v>1079</v>
      </c>
      <c r="F76">
        <v>1079</v>
      </c>
      <c r="G76">
        <v>0</v>
      </c>
      <c r="H76" t="s">
        <v>813</v>
      </c>
      <c r="I76">
        <v>1</v>
      </c>
      <c r="J76">
        <v>0.29972222222222222</v>
      </c>
      <c r="K76">
        <v>0.23799999999999999</v>
      </c>
      <c r="L76">
        <v>7.1333888888888891E-2</v>
      </c>
    </row>
    <row r="77" spans="1:12">
      <c r="A77" t="s">
        <v>123</v>
      </c>
      <c r="B77" t="s">
        <v>893</v>
      </c>
      <c r="C77" t="s">
        <v>812</v>
      </c>
      <c r="D77">
        <v>0</v>
      </c>
      <c r="E77">
        <v>1207</v>
      </c>
      <c r="F77">
        <v>1207</v>
      </c>
      <c r="G77">
        <v>0</v>
      </c>
      <c r="H77" t="s">
        <v>813</v>
      </c>
      <c r="I77">
        <v>1</v>
      </c>
      <c r="J77">
        <v>0.33527777777777779</v>
      </c>
      <c r="K77">
        <v>0.23799999999999999</v>
      </c>
      <c r="L77">
        <v>7.9796111111111109E-2</v>
      </c>
    </row>
    <row r="78" spans="1:12">
      <c r="A78" t="s">
        <v>123</v>
      </c>
      <c r="B78" t="s">
        <v>894</v>
      </c>
      <c r="C78" t="s">
        <v>812</v>
      </c>
      <c r="D78">
        <v>0</v>
      </c>
      <c r="E78">
        <v>1187</v>
      </c>
      <c r="F78">
        <v>1187</v>
      </c>
      <c r="G78">
        <v>0</v>
      </c>
      <c r="H78" t="s">
        <v>813</v>
      </c>
      <c r="I78">
        <v>1</v>
      </c>
      <c r="J78">
        <v>0.32972222222222219</v>
      </c>
      <c r="K78">
        <v>0.23799999999999999</v>
      </c>
      <c r="L78">
        <v>7.8473888888888899E-2</v>
      </c>
    </row>
    <row r="79" spans="1:12">
      <c r="A79" t="s">
        <v>123</v>
      </c>
      <c r="B79" t="s">
        <v>895</v>
      </c>
      <c r="C79" t="s">
        <v>812</v>
      </c>
      <c r="D79">
        <v>0</v>
      </c>
      <c r="E79">
        <v>1129</v>
      </c>
      <c r="F79">
        <v>1129</v>
      </c>
      <c r="G79">
        <v>0</v>
      </c>
      <c r="H79" t="s">
        <v>813</v>
      </c>
      <c r="I79">
        <v>1</v>
      </c>
      <c r="J79">
        <v>0.31361111111111112</v>
      </c>
      <c r="K79">
        <v>0.23799999999999999</v>
      </c>
      <c r="L79">
        <v>7.4639444444444439E-2</v>
      </c>
    </row>
    <row r="80" spans="1:12">
      <c r="A80" t="s">
        <v>123</v>
      </c>
      <c r="B80" t="s">
        <v>896</v>
      </c>
      <c r="C80" t="s">
        <v>812</v>
      </c>
      <c r="D80">
        <v>0</v>
      </c>
      <c r="E80">
        <v>1056</v>
      </c>
      <c r="F80">
        <v>1056</v>
      </c>
      <c r="G80">
        <v>0</v>
      </c>
      <c r="H80" t="s">
        <v>813</v>
      </c>
      <c r="I80">
        <v>1</v>
      </c>
      <c r="J80">
        <v>0.29333333333333328</v>
      </c>
      <c r="K80">
        <v>0.23799999999999999</v>
      </c>
      <c r="L80">
        <v>6.9813333333333324E-2</v>
      </c>
    </row>
    <row r="81" spans="1:12">
      <c r="A81" t="s">
        <v>123</v>
      </c>
      <c r="B81" t="s">
        <v>897</v>
      </c>
      <c r="C81" t="s">
        <v>812</v>
      </c>
      <c r="D81">
        <v>0</v>
      </c>
      <c r="E81">
        <v>1098</v>
      </c>
      <c r="F81">
        <v>1098</v>
      </c>
      <c r="G81">
        <v>0</v>
      </c>
      <c r="H81" t="s">
        <v>813</v>
      </c>
      <c r="I81">
        <v>1</v>
      </c>
      <c r="J81">
        <v>0.30499999999999999</v>
      </c>
      <c r="K81">
        <v>0.23799999999999999</v>
      </c>
      <c r="L81">
        <v>7.2590000000000002E-2</v>
      </c>
    </row>
    <row r="82" spans="1:12">
      <c r="A82" t="s">
        <v>123</v>
      </c>
      <c r="B82" t="s">
        <v>898</v>
      </c>
      <c r="C82" t="s">
        <v>812</v>
      </c>
      <c r="D82">
        <v>0</v>
      </c>
      <c r="E82">
        <v>1057</v>
      </c>
      <c r="F82">
        <v>1057</v>
      </c>
      <c r="G82">
        <v>0</v>
      </c>
      <c r="H82" t="s">
        <v>813</v>
      </c>
      <c r="I82">
        <v>1</v>
      </c>
      <c r="J82">
        <v>0.2936111111111111</v>
      </c>
      <c r="K82">
        <v>0.23799999999999999</v>
      </c>
      <c r="L82">
        <v>6.9879444444444438E-2</v>
      </c>
    </row>
    <row r="83" spans="1:12">
      <c r="A83" t="s">
        <v>123</v>
      </c>
      <c r="B83" t="s">
        <v>899</v>
      </c>
      <c r="C83" t="s">
        <v>812</v>
      </c>
      <c r="D83">
        <v>0</v>
      </c>
      <c r="E83">
        <v>1118</v>
      </c>
      <c r="F83">
        <v>1118</v>
      </c>
      <c r="G83">
        <v>0</v>
      </c>
      <c r="H83" t="s">
        <v>813</v>
      </c>
      <c r="I83">
        <v>1</v>
      </c>
      <c r="J83">
        <v>0.31055555555555547</v>
      </c>
      <c r="K83">
        <v>0.23799999999999999</v>
      </c>
      <c r="L83">
        <v>7.3912222222222212E-2</v>
      </c>
    </row>
    <row r="84" spans="1:12">
      <c r="A84" t="s">
        <v>123</v>
      </c>
      <c r="B84" t="s">
        <v>900</v>
      </c>
      <c r="C84" t="s">
        <v>812</v>
      </c>
      <c r="D84">
        <v>0</v>
      </c>
      <c r="E84">
        <v>1067</v>
      </c>
      <c r="F84">
        <v>1067</v>
      </c>
      <c r="G84">
        <v>0</v>
      </c>
      <c r="H84" t="s">
        <v>813</v>
      </c>
      <c r="I84">
        <v>1</v>
      </c>
      <c r="J84">
        <v>0.29638888888888892</v>
      </c>
      <c r="K84">
        <v>0.23799999999999999</v>
      </c>
      <c r="L84">
        <v>7.0540555555555565E-2</v>
      </c>
    </row>
    <row r="85" spans="1:12">
      <c r="A85" t="s">
        <v>123</v>
      </c>
      <c r="B85" t="s">
        <v>901</v>
      </c>
      <c r="C85" t="s">
        <v>812</v>
      </c>
      <c r="D85">
        <v>0</v>
      </c>
      <c r="E85">
        <v>1063</v>
      </c>
      <c r="F85">
        <v>1063</v>
      </c>
      <c r="G85">
        <v>0</v>
      </c>
      <c r="H85" t="s">
        <v>813</v>
      </c>
      <c r="I85">
        <v>1</v>
      </c>
      <c r="J85">
        <v>0.29527777777777781</v>
      </c>
      <c r="K85">
        <v>0.23799999999999999</v>
      </c>
      <c r="L85">
        <v>7.0276111111111095E-2</v>
      </c>
    </row>
    <row r="86" spans="1:12">
      <c r="A86" t="s">
        <v>123</v>
      </c>
      <c r="B86" t="s">
        <v>902</v>
      </c>
      <c r="C86" t="s">
        <v>812</v>
      </c>
      <c r="D86">
        <v>0</v>
      </c>
      <c r="E86">
        <v>1011</v>
      </c>
      <c r="F86">
        <v>1011</v>
      </c>
      <c r="G86">
        <v>0</v>
      </c>
      <c r="H86" t="s">
        <v>813</v>
      </c>
      <c r="I86">
        <v>1</v>
      </c>
      <c r="J86">
        <v>0.28083333333333338</v>
      </c>
      <c r="K86">
        <v>0.23799999999999999</v>
      </c>
      <c r="L86">
        <v>6.6838333333333347E-2</v>
      </c>
    </row>
    <row r="87" spans="1:12">
      <c r="A87" t="s">
        <v>123</v>
      </c>
      <c r="B87" t="s">
        <v>903</v>
      </c>
      <c r="C87" t="s">
        <v>812</v>
      </c>
      <c r="D87">
        <v>0</v>
      </c>
      <c r="E87">
        <v>1110</v>
      </c>
      <c r="F87">
        <v>1110</v>
      </c>
      <c r="G87">
        <v>0</v>
      </c>
      <c r="H87" t="s">
        <v>813</v>
      </c>
      <c r="I87">
        <v>1</v>
      </c>
      <c r="J87">
        <v>0.30833333333333329</v>
      </c>
      <c r="K87">
        <v>0.23799999999999999</v>
      </c>
      <c r="L87">
        <v>7.3383333333333328E-2</v>
      </c>
    </row>
    <row r="88" spans="1:12">
      <c r="A88" t="s">
        <v>123</v>
      </c>
      <c r="B88" t="s">
        <v>904</v>
      </c>
      <c r="C88" t="s">
        <v>812</v>
      </c>
      <c r="D88">
        <v>0</v>
      </c>
      <c r="E88">
        <v>1110</v>
      </c>
      <c r="F88">
        <v>1110</v>
      </c>
      <c r="G88">
        <v>0</v>
      </c>
      <c r="H88" t="s">
        <v>813</v>
      </c>
      <c r="I88">
        <v>1</v>
      </c>
      <c r="J88">
        <v>0.30833333333333329</v>
      </c>
      <c r="K88">
        <v>0.23799999999999999</v>
      </c>
      <c r="L88">
        <v>7.3383333333333328E-2</v>
      </c>
    </row>
    <row r="89" spans="1:12">
      <c r="A89" t="s">
        <v>123</v>
      </c>
      <c r="B89" t="s">
        <v>905</v>
      </c>
      <c r="C89" t="s">
        <v>812</v>
      </c>
      <c r="D89">
        <v>0</v>
      </c>
      <c r="E89">
        <v>1155</v>
      </c>
      <c r="F89">
        <v>1155</v>
      </c>
      <c r="G89">
        <v>0</v>
      </c>
      <c r="H89" t="s">
        <v>813</v>
      </c>
      <c r="I89">
        <v>1</v>
      </c>
      <c r="J89">
        <v>0.32083333333333341</v>
      </c>
      <c r="K89">
        <v>0.23799999999999999</v>
      </c>
      <c r="L89">
        <v>7.6358333333333334E-2</v>
      </c>
    </row>
    <row r="90" spans="1:12">
      <c r="A90" t="s">
        <v>123</v>
      </c>
      <c r="B90" t="s">
        <v>906</v>
      </c>
      <c r="C90" t="s">
        <v>812</v>
      </c>
      <c r="D90">
        <v>0</v>
      </c>
      <c r="E90">
        <v>1108</v>
      </c>
      <c r="F90">
        <v>1108</v>
      </c>
      <c r="G90">
        <v>0</v>
      </c>
      <c r="H90" t="s">
        <v>813</v>
      </c>
      <c r="I90">
        <v>1</v>
      </c>
      <c r="J90">
        <v>0.30777777777777782</v>
      </c>
      <c r="K90">
        <v>0.23799999999999999</v>
      </c>
      <c r="L90">
        <v>7.32511111111111E-2</v>
      </c>
    </row>
    <row r="91" spans="1:12">
      <c r="A91" t="s">
        <v>123</v>
      </c>
      <c r="B91" t="s">
        <v>907</v>
      </c>
      <c r="C91" t="s">
        <v>812</v>
      </c>
      <c r="D91">
        <v>0</v>
      </c>
      <c r="E91">
        <v>1177</v>
      </c>
      <c r="F91">
        <v>1177</v>
      </c>
      <c r="G91">
        <v>0</v>
      </c>
      <c r="H91" t="s">
        <v>813</v>
      </c>
      <c r="I91">
        <v>1</v>
      </c>
      <c r="J91">
        <v>0.32694444444444443</v>
      </c>
      <c r="K91">
        <v>0.23799999999999999</v>
      </c>
      <c r="L91">
        <v>7.7812777777777772E-2</v>
      </c>
    </row>
    <row r="92" spans="1:12">
      <c r="A92" t="s">
        <v>123</v>
      </c>
      <c r="B92" t="s">
        <v>908</v>
      </c>
      <c r="C92" t="s">
        <v>812</v>
      </c>
      <c r="D92">
        <v>0</v>
      </c>
      <c r="E92">
        <v>1010</v>
      </c>
      <c r="F92">
        <v>1010</v>
      </c>
      <c r="G92">
        <v>0</v>
      </c>
      <c r="H92" t="s">
        <v>813</v>
      </c>
      <c r="I92">
        <v>1</v>
      </c>
      <c r="J92">
        <v>0.28055555555555561</v>
      </c>
      <c r="K92">
        <v>0.23799999999999999</v>
      </c>
      <c r="L92">
        <v>6.6772222222222219E-2</v>
      </c>
    </row>
    <row r="93" spans="1:12">
      <c r="A93" t="s">
        <v>123</v>
      </c>
      <c r="B93" t="s">
        <v>909</v>
      </c>
      <c r="C93" t="s">
        <v>812</v>
      </c>
      <c r="D93">
        <v>0</v>
      </c>
      <c r="E93">
        <v>1150</v>
      </c>
      <c r="F93">
        <v>1150</v>
      </c>
      <c r="G93">
        <v>0</v>
      </c>
      <c r="H93" t="s">
        <v>813</v>
      </c>
      <c r="I93">
        <v>1</v>
      </c>
      <c r="J93">
        <v>0.31944444444444448</v>
      </c>
      <c r="K93">
        <v>0.23799999999999999</v>
      </c>
      <c r="L93">
        <v>7.6027777777777777E-2</v>
      </c>
    </row>
    <row r="94" spans="1:12">
      <c r="A94" t="s">
        <v>123</v>
      </c>
      <c r="B94" t="s">
        <v>910</v>
      </c>
      <c r="C94" t="s">
        <v>812</v>
      </c>
      <c r="D94">
        <v>0</v>
      </c>
      <c r="E94">
        <v>1138</v>
      </c>
      <c r="F94">
        <v>1138</v>
      </c>
      <c r="G94">
        <v>0</v>
      </c>
      <c r="H94" t="s">
        <v>813</v>
      </c>
      <c r="I94">
        <v>1</v>
      </c>
      <c r="J94">
        <v>0.31611111111111112</v>
      </c>
      <c r="K94">
        <v>0.23799999999999999</v>
      </c>
      <c r="L94">
        <v>7.5234444444444423E-2</v>
      </c>
    </row>
    <row r="95" spans="1:12">
      <c r="A95" t="s">
        <v>123</v>
      </c>
      <c r="B95" t="s">
        <v>911</v>
      </c>
      <c r="C95" t="s">
        <v>812</v>
      </c>
      <c r="D95">
        <v>0</v>
      </c>
      <c r="E95">
        <v>1101</v>
      </c>
      <c r="F95">
        <v>1101</v>
      </c>
      <c r="G95">
        <v>0</v>
      </c>
      <c r="H95" t="s">
        <v>813</v>
      </c>
      <c r="I95">
        <v>1</v>
      </c>
      <c r="J95">
        <v>0.30583333333333329</v>
      </c>
      <c r="K95">
        <v>0.23799999999999999</v>
      </c>
      <c r="L95">
        <v>7.278833333333333E-2</v>
      </c>
    </row>
    <row r="96" spans="1:12">
      <c r="A96" t="s">
        <v>123</v>
      </c>
      <c r="B96" t="s">
        <v>912</v>
      </c>
      <c r="C96" t="s">
        <v>812</v>
      </c>
      <c r="D96">
        <v>0</v>
      </c>
      <c r="E96">
        <v>1057</v>
      </c>
      <c r="F96">
        <v>1057</v>
      </c>
      <c r="G96">
        <v>0</v>
      </c>
      <c r="H96" t="s">
        <v>813</v>
      </c>
      <c r="I96">
        <v>1</v>
      </c>
      <c r="J96">
        <v>0.2936111111111111</v>
      </c>
      <c r="K96">
        <v>0.23799999999999999</v>
      </c>
      <c r="L96">
        <v>6.9879444444444438E-2</v>
      </c>
    </row>
    <row r="97" spans="1:12">
      <c r="A97" t="s">
        <v>123</v>
      </c>
      <c r="B97" t="s">
        <v>913</v>
      </c>
      <c r="C97" t="s">
        <v>812</v>
      </c>
      <c r="D97">
        <v>0</v>
      </c>
      <c r="E97">
        <v>1139</v>
      </c>
      <c r="F97">
        <v>1139</v>
      </c>
      <c r="G97">
        <v>0</v>
      </c>
      <c r="H97" t="s">
        <v>813</v>
      </c>
      <c r="I97">
        <v>1</v>
      </c>
      <c r="J97">
        <v>0.31638888888888889</v>
      </c>
      <c r="K97">
        <v>0.23799999999999999</v>
      </c>
      <c r="L97">
        <v>7.5300555555555551E-2</v>
      </c>
    </row>
    <row r="98" spans="1:12">
      <c r="A98" t="s">
        <v>123</v>
      </c>
      <c r="B98" t="s">
        <v>914</v>
      </c>
      <c r="C98" t="s">
        <v>812</v>
      </c>
      <c r="D98">
        <v>0</v>
      </c>
      <c r="E98">
        <v>1125</v>
      </c>
      <c r="F98">
        <v>1125</v>
      </c>
      <c r="G98">
        <v>0</v>
      </c>
      <c r="H98" t="s">
        <v>813</v>
      </c>
      <c r="I98">
        <v>1</v>
      </c>
      <c r="J98">
        <v>0.3125</v>
      </c>
      <c r="K98">
        <v>0.23799999999999999</v>
      </c>
      <c r="L98">
        <v>7.4374999999999997E-2</v>
      </c>
    </row>
    <row r="99" spans="1:12">
      <c r="A99" t="s">
        <v>123</v>
      </c>
      <c r="B99" t="s">
        <v>915</v>
      </c>
      <c r="C99" t="s">
        <v>812</v>
      </c>
      <c r="D99">
        <v>0</v>
      </c>
      <c r="E99">
        <v>1161</v>
      </c>
      <c r="F99">
        <v>1161</v>
      </c>
      <c r="G99">
        <v>0</v>
      </c>
      <c r="H99" t="s">
        <v>813</v>
      </c>
      <c r="I99">
        <v>1</v>
      </c>
      <c r="J99">
        <v>0.32250000000000001</v>
      </c>
      <c r="K99">
        <v>0.23799999999999999</v>
      </c>
      <c r="L99">
        <v>7.6755000000000004E-2</v>
      </c>
    </row>
    <row r="100" spans="1:12">
      <c r="A100" t="s">
        <v>123</v>
      </c>
      <c r="B100" t="s">
        <v>916</v>
      </c>
      <c r="C100" t="s">
        <v>812</v>
      </c>
      <c r="D100">
        <v>0</v>
      </c>
      <c r="E100">
        <v>1108</v>
      </c>
      <c r="F100">
        <v>1108</v>
      </c>
      <c r="G100">
        <v>0</v>
      </c>
      <c r="H100" t="s">
        <v>813</v>
      </c>
      <c r="I100">
        <v>1</v>
      </c>
      <c r="J100">
        <v>0.30777777777777782</v>
      </c>
      <c r="K100">
        <v>0.23799999999999999</v>
      </c>
      <c r="L100">
        <v>7.32511111111111E-2</v>
      </c>
    </row>
    <row r="101" spans="1:12">
      <c r="A101" t="s">
        <v>123</v>
      </c>
      <c r="B101" t="s">
        <v>917</v>
      </c>
      <c r="C101" t="s">
        <v>812</v>
      </c>
      <c r="D101">
        <v>0</v>
      </c>
      <c r="E101">
        <v>1127</v>
      </c>
      <c r="F101">
        <v>1127</v>
      </c>
      <c r="G101">
        <v>0</v>
      </c>
      <c r="H101" t="s">
        <v>813</v>
      </c>
      <c r="I101">
        <v>1</v>
      </c>
      <c r="J101">
        <v>0.31305555555555559</v>
      </c>
      <c r="K101">
        <v>0.23799999999999999</v>
      </c>
      <c r="L101">
        <v>7.4507222222222225E-2</v>
      </c>
    </row>
    <row r="102" spans="1:12">
      <c r="A102" t="s">
        <v>123</v>
      </c>
      <c r="B102" t="s">
        <v>918</v>
      </c>
      <c r="C102" t="s">
        <v>812</v>
      </c>
      <c r="D102">
        <v>0</v>
      </c>
      <c r="E102">
        <v>947</v>
      </c>
      <c r="F102">
        <v>947</v>
      </c>
      <c r="G102">
        <v>0</v>
      </c>
      <c r="H102" t="s">
        <v>813</v>
      </c>
      <c r="I102">
        <v>1</v>
      </c>
      <c r="J102">
        <v>0.26305555555555549</v>
      </c>
      <c r="K102">
        <v>0.23799999999999999</v>
      </c>
      <c r="L102">
        <v>6.2607222222222217E-2</v>
      </c>
    </row>
    <row r="103" spans="1:12">
      <c r="A103" t="s">
        <v>123</v>
      </c>
      <c r="B103" t="s">
        <v>919</v>
      </c>
      <c r="C103" t="s">
        <v>812</v>
      </c>
      <c r="D103">
        <v>0</v>
      </c>
      <c r="E103">
        <v>872</v>
      </c>
      <c r="F103">
        <v>872</v>
      </c>
      <c r="G103">
        <v>0</v>
      </c>
      <c r="H103" t="s">
        <v>813</v>
      </c>
      <c r="I103">
        <v>1</v>
      </c>
      <c r="J103">
        <v>0.2422222222222222</v>
      </c>
      <c r="K103">
        <v>0.23799999999999999</v>
      </c>
      <c r="L103">
        <v>5.7648888888888888E-2</v>
      </c>
    </row>
    <row r="104" spans="1:12">
      <c r="A104" t="s">
        <v>123</v>
      </c>
      <c r="B104" t="s">
        <v>920</v>
      </c>
      <c r="C104" t="s">
        <v>812</v>
      </c>
      <c r="D104">
        <v>0</v>
      </c>
      <c r="E104">
        <v>760</v>
      </c>
      <c r="F104">
        <v>760</v>
      </c>
      <c r="G104">
        <v>0</v>
      </c>
      <c r="H104" t="s">
        <v>813</v>
      </c>
      <c r="I104">
        <v>1</v>
      </c>
      <c r="J104">
        <v>0.21111111111111111</v>
      </c>
      <c r="K104">
        <v>0.23799999999999999</v>
      </c>
      <c r="L104">
        <v>5.0244444444444439E-2</v>
      </c>
    </row>
    <row r="105" spans="1:12">
      <c r="A105" t="s">
        <v>123</v>
      </c>
      <c r="B105" t="s">
        <v>921</v>
      </c>
      <c r="C105" t="s">
        <v>812</v>
      </c>
      <c r="D105">
        <v>0</v>
      </c>
      <c r="E105">
        <v>943</v>
      </c>
      <c r="F105">
        <v>943</v>
      </c>
      <c r="G105">
        <v>0</v>
      </c>
      <c r="H105" t="s">
        <v>813</v>
      </c>
      <c r="I105">
        <v>1</v>
      </c>
      <c r="J105">
        <v>0.26194444444444442</v>
      </c>
      <c r="K105">
        <v>0.23799999999999999</v>
      </c>
      <c r="L105">
        <v>6.2342777777777768E-2</v>
      </c>
    </row>
    <row r="106" spans="1:12">
      <c r="A106" t="s">
        <v>123</v>
      </c>
      <c r="B106" t="s">
        <v>922</v>
      </c>
      <c r="C106" t="s">
        <v>812</v>
      </c>
      <c r="D106">
        <v>0</v>
      </c>
      <c r="E106">
        <v>867</v>
      </c>
      <c r="F106">
        <v>867</v>
      </c>
      <c r="G106">
        <v>0</v>
      </c>
      <c r="H106" t="s">
        <v>813</v>
      </c>
      <c r="I106">
        <v>1</v>
      </c>
      <c r="J106">
        <v>0.24083333333333329</v>
      </c>
      <c r="K106">
        <v>0.23799999999999999</v>
      </c>
      <c r="L106">
        <v>5.7318333333333332E-2</v>
      </c>
    </row>
    <row r="107" spans="1:12">
      <c r="A107" t="s">
        <v>123</v>
      </c>
      <c r="B107" t="s">
        <v>923</v>
      </c>
      <c r="C107" t="s">
        <v>812</v>
      </c>
      <c r="D107">
        <v>0</v>
      </c>
      <c r="E107">
        <v>229</v>
      </c>
      <c r="F107">
        <v>229</v>
      </c>
      <c r="G107">
        <v>0</v>
      </c>
      <c r="H107" t="s">
        <v>813</v>
      </c>
      <c r="I107">
        <v>1</v>
      </c>
      <c r="J107">
        <v>6.3611111111111118E-2</v>
      </c>
      <c r="K107">
        <v>0.23799999999999999</v>
      </c>
      <c r="L107">
        <v>1.513944444444444E-2</v>
      </c>
    </row>
    <row r="108" spans="1:12">
      <c r="A108" t="s">
        <v>123</v>
      </c>
      <c r="B108" t="s">
        <v>924</v>
      </c>
      <c r="C108" t="s">
        <v>812</v>
      </c>
      <c r="D108">
        <v>0</v>
      </c>
      <c r="E108">
        <v>93</v>
      </c>
      <c r="F108">
        <v>93</v>
      </c>
      <c r="G108">
        <v>0</v>
      </c>
      <c r="H108" t="s">
        <v>813</v>
      </c>
      <c r="I108">
        <v>1</v>
      </c>
      <c r="J108">
        <v>2.583333333333333E-2</v>
      </c>
      <c r="K108">
        <v>0.23799999999999999</v>
      </c>
      <c r="L108">
        <v>6.1483333333333329E-3</v>
      </c>
    </row>
    <row r="109" spans="1:12">
      <c r="A109" t="s">
        <v>123</v>
      </c>
      <c r="B109" t="s">
        <v>925</v>
      </c>
      <c r="C109" t="s">
        <v>812</v>
      </c>
      <c r="D109">
        <v>0</v>
      </c>
      <c r="E109">
        <v>75</v>
      </c>
      <c r="F109">
        <v>75</v>
      </c>
      <c r="G109">
        <v>0</v>
      </c>
      <c r="H109" t="s">
        <v>813</v>
      </c>
      <c r="I109">
        <v>1</v>
      </c>
      <c r="J109">
        <v>2.0833333333333329E-2</v>
      </c>
      <c r="K109">
        <v>0.23799999999999999</v>
      </c>
      <c r="L109">
        <v>4.9583333333333328E-3</v>
      </c>
    </row>
    <row r="110" spans="1:12">
      <c r="A110" t="s">
        <v>123</v>
      </c>
      <c r="B110" t="s">
        <v>926</v>
      </c>
      <c r="C110" t="s">
        <v>812</v>
      </c>
      <c r="D110">
        <v>0</v>
      </c>
      <c r="E110">
        <v>79</v>
      </c>
      <c r="F110">
        <v>79</v>
      </c>
      <c r="G110">
        <v>0</v>
      </c>
      <c r="H110" t="s">
        <v>813</v>
      </c>
      <c r="I110">
        <v>1</v>
      </c>
      <c r="J110">
        <v>2.194444444444444E-2</v>
      </c>
      <c r="K110">
        <v>0.23799999999999999</v>
      </c>
      <c r="L110">
        <v>5.2227777777777776E-3</v>
      </c>
    </row>
    <row r="111" spans="1:12">
      <c r="A111" t="s">
        <v>123</v>
      </c>
      <c r="B111" t="s">
        <v>927</v>
      </c>
      <c r="C111" t="s">
        <v>812</v>
      </c>
      <c r="D111">
        <v>0</v>
      </c>
      <c r="E111">
        <v>61</v>
      </c>
      <c r="F111">
        <v>61</v>
      </c>
      <c r="G111">
        <v>0</v>
      </c>
      <c r="H111" t="s">
        <v>813</v>
      </c>
      <c r="I111">
        <v>1</v>
      </c>
      <c r="J111">
        <v>1.6944444444444439E-2</v>
      </c>
      <c r="K111">
        <v>0.23799999999999999</v>
      </c>
      <c r="L111">
        <v>4.0327777777777766E-3</v>
      </c>
    </row>
    <row r="112" spans="1:12">
      <c r="A112" t="s">
        <v>123</v>
      </c>
      <c r="B112" t="s">
        <v>928</v>
      </c>
      <c r="C112" t="s">
        <v>812</v>
      </c>
      <c r="D112">
        <v>0</v>
      </c>
      <c r="E112">
        <v>72</v>
      </c>
      <c r="F112">
        <v>72</v>
      </c>
      <c r="G112">
        <v>0</v>
      </c>
      <c r="H112" t="s">
        <v>813</v>
      </c>
      <c r="I112">
        <v>1</v>
      </c>
      <c r="J112">
        <v>0.02</v>
      </c>
      <c r="K112">
        <v>0.23799999999999999</v>
      </c>
      <c r="L112">
        <v>4.7599999999999986E-3</v>
      </c>
    </row>
    <row r="113" spans="1:12">
      <c r="A113" t="s">
        <v>123</v>
      </c>
      <c r="B113" t="s">
        <v>929</v>
      </c>
      <c r="C113" t="s">
        <v>812</v>
      </c>
      <c r="D113">
        <v>0</v>
      </c>
      <c r="E113">
        <v>69</v>
      </c>
      <c r="F113">
        <v>69</v>
      </c>
      <c r="G113">
        <v>0</v>
      </c>
      <c r="H113" t="s">
        <v>813</v>
      </c>
      <c r="I113">
        <v>1</v>
      </c>
      <c r="J113">
        <v>1.9166666666666669E-2</v>
      </c>
      <c r="K113">
        <v>0.23799999999999999</v>
      </c>
      <c r="L113">
        <v>4.5616666666666661E-3</v>
      </c>
    </row>
    <row r="114" spans="1:12">
      <c r="A114" t="s">
        <v>123</v>
      </c>
      <c r="B114" t="s">
        <v>930</v>
      </c>
      <c r="C114" t="s">
        <v>812</v>
      </c>
      <c r="D114">
        <v>0</v>
      </c>
      <c r="E114">
        <v>72</v>
      </c>
      <c r="F114">
        <v>72</v>
      </c>
      <c r="G114">
        <v>0</v>
      </c>
      <c r="H114" t="s">
        <v>813</v>
      </c>
      <c r="I114">
        <v>1</v>
      </c>
      <c r="J114">
        <v>0.02</v>
      </c>
      <c r="K114">
        <v>0.23799999999999999</v>
      </c>
      <c r="L114">
        <v>4.7599999999999986E-3</v>
      </c>
    </row>
    <row r="115" spans="1:12">
      <c r="A115" t="s">
        <v>123</v>
      </c>
      <c r="B115" t="s">
        <v>931</v>
      </c>
      <c r="C115" t="s">
        <v>812</v>
      </c>
      <c r="D115">
        <v>0</v>
      </c>
      <c r="E115">
        <v>71</v>
      </c>
      <c r="F115">
        <v>71</v>
      </c>
      <c r="G115">
        <v>0</v>
      </c>
      <c r="H115" t="s">
        <v>813</v>
      </c>
      <c r="I115">
        <v>1</v>
      </c>
      <c r="J115">
        <v>1.9722222222222221E-2</v>
      </c>
      <c r="K115">
        <v>0.23799999999999999</v>
      </c>
      <c r="L115">
        <v>4.6938888888888881E-3</v>
      </c>
    </row>
    <row r="116" spans="1:12">
      <c r="A116" t="s">
        <v>123</v>
      </c>
      <c r="B116" t="s">
        <v>932</v>
      </c>
      <c r="C116" t="s">
        <v>812</v>
      </c>
      <c r="D116">
        <v>0</v>
      </c>
      <c r="E116">
        <v>70</v>
      </c>
      <c r="F116">
        <v>70</v>
      </c>
      <c r="G116">
        <v>0</v>
      </c>
      <c r="H116" t="s">
        <v>813</v>
      </c>
      <c r="I116">
        <v>1</v>
      </c>
      <c r="J116">
        <v>1.9444444444444441E-2</v>
      </c>
      <c r="K116">
        <v>0.23799999999999999</v>
      </c>
      <c r="L116">
        <v>4.6277777777777784E-3</v>
      </c>
    </row>
    <row r="117" spans="1:12">
      <c r="A117" t="s">
        <v>123</v>
      </c>
      <c r="B117" t="s">
        <v>933</v>
      </c>
      <c r="C117" t="s">
        <v>812</v>
      </c>
      <c r="D117">
        <v>0</v>
      </c>
      <c r="E117">
        <v>134</v>
      </c>
      <c r="F117">
        <v>134</v>
      </c>
      <c r="G117">
        <v>0</v>
      </c>
      <c r="H117" t="s">
        <v>813</v>
      </c>
      <c r="I117">
        <v>1</v>
      </c>
      <c r="J117">
        <v>3.7222222222222233E-2</v>
      </c>
      <c r="K117">
        <v>0.23799999999999999</v>
      </c>
      <c r="L117">
        <v>8.8588888888888901E-3</v>
      </c>
    </row>
    <row r="118" spans="1:12">
      <c r="A118" t="s">
        <v>123</v>
      </c>
      <c r="B118" t="s">
        <v>934</v>
      </c>
      <c r="C118" t="s">
        <v>812</v>
      </c>
      <c r="D118">
        <v>0</v>
      </c>
      <c r="E118">
        <v>122</v>
      </c>
      <c r="F118">
        <v>122</v>
      </c>
      <c r="G118">
        <v>0</v>
      </c>
      <c r="H118" t="s">
        <v>813</v>
      </c>
      <c r="I118">
        <v>1</v>
      </c>
      <c r="J118">
        <v>3.3888888888888892E-2</v>
      </c>
      <c r="K118">
        <v>0.23799999999999999</v>
      </c>
      <c r="L118">
        <v>8.065555555555555E-3</v>
      </c>
    </row>
    <row r="119" spans="1:12">
      <c r="A119" t="s">
        <v>123</v>
      </c>
      <c r="B119" t="s">
        <v>935</v>
      </c>
      <c r="C119" t="s">
        <v>812</v>
      </c>
      <c r="D119">
        <v>0</v>
      </c>
      <c r="E119">
        <v>92</v>
      </c>
      <c r="F119">
        <v>92</v>
      </c>
      <c r="G119">
        <v>0</v>
      </c>
      <c r="H119" t="s">
        <v>813</v>
      </c>
      <c r="I119">
        <v>1</v>
      </c>
      <c r="J119">
        <v>2.5555555555555561E-2</v>
      </c>
      <c r="K119">
        <v>0.23799999999999999</v>
      </c>
      <c r="L119">
        <v>6.0822222222222224E-3</v>
      </c>
    </row>
    <row r="120" spans="1:12">
      <c r="A120" t="s">
        <v>123</v>
      </c>
      <c r="B120" t="s">
        <v>936</v>
      </c>
      <c r="C120" t="s">
        <v>812</v>
      </c>
      <c r="D120">
        <v>0</v>
      </c>
      <c r="E120">
        <v>109</v>
      </c>
      <c r="F120">
        <v>109</v>
      </c>
      <c r="G120">
        <v>0</v>
      </c>
      <c r="H120" t="s">
        <v>813</v>
      </c>
      <c r="I120">
        <v>1</v>
      </c>
      <c r="J120">
        <v>3.0277777777777778E-2</v>
      </c>
      <c r="K120">
        <v>0.23799999999999999</v>
      </c>
      <c r="L120">
        <v>7.2061111111111111E-3</v>
      </c>
    </row>
    <row r="121" spans="1:12">
      <c r="A121" t="s">
        <v>123</v>
      </c>
      <c r="B121" t="s">
        <v>937</v>
      </c>
      <c r="C121" t="s">
        <v>812</v>
      </c>
      <c r="D121">
        <v>0</v>
      </c>
      <c r="E121">
        <v>130</v>
      </c>
      <c r="F121">
        <v>130</v>
      </c>
      <c r="G121">
        <v>0</v>
      </c>
      <c r="H121" t="s">
        <v>813</v>
      </c>
      <c r="I121">
        <v>1</v>
      </c>
      <c r="J121">
        <v>3.6111111111111108E-2</v>
      </c>
      <c r="K121">
        <v>0.23799999999999999</v>
      </c>
      <c r="L121">
        <v>8.5944444444444427E-3</v>
      </c>
    </row>
    <row r="122" spans="1:12">
      <c r="A122" t="s">
        <v>123</v>
      </c>
      <c r="B122" t="s">
        <v>938</v>
      </c>
      <c r="C122" t="s">
        <v>812</v>
      </c>
      <c r="D122">
        <v>0</v>
      </c>
      <c r="E122">
        <v>100</v>
      </c>
      <c r="F122">
        <v>100</v>
      </c>
      <c r="G122">
        <v>0</v>
      </c>
      <c r="H122" t="s">
        <v>813</v>
      </c>
      <c r="I122">
        <v>1</v>
      </c>
      <c r="J122">
        <v>2.777777777777778E-2</v>
      </c>
      <c r="K122">
        <v>0.23799999999999999</v>
      </c>
      <c r="L122">
        <v>6.611111111111111E-3</v>
      </c>
    </row>
    <row r="123" spans="1:12">
      <c r="A123" t="s">
        <v>123</v>
      </c>
      <c r="B123" t="s">
        <v>939</v>
      </c>
      <c r="C123" t="s">
        <v>812</v>
      </c>
      <c r="D123">
        <v>0</v>
      </c>
      <c r="E123">
        <v>86</v>
      </c>
      <c r="F123">
        <v>86</v>
      </c>
      <c r="G123">
        <v>0</v>
      </c>
      <c r="H123" t="s">
        <v>813</v>
      </c>
      <c r="I123">
        <v>1</v>
      </c>
      <c r="J123">
        <v>2.388888888888889E-2</v>
      </c>
      <c r="K123">
        <v>0.23799999999999999</v>
      </c>
      <c r="L123">
        <v>5.6855555555555557E-3</v>
      </c>
    </row>
    <row r="124" spans="1:12">
      <c r="A124" t="s">
        <v>123</v>
      </c>
      <c r="B124" t="s">
        <v>940</v>
      </c>
      <c r="C124" t="s">
        <v>812</v>
      </c>
      <c r="D124">
        <v>0</v>
      </c>
      <c r="E124">
        <v>81</v>
      </c>
      <c r="F124">
        <v>81</v>
      </c>
      <c r="G124">
        <v>0</v>
      </c>
      <c r="H124" t="s">
        <v>813</v>
      </c>
      <c r="I124">
        <v>1</v>
      </c>
      <c r="J124">
        <v>2.2499999999999999E-2</v>
      </c>
      <c r="K124">
        <v>0.23799999999999999</v>
      </c>
      <c r="L124">
        <v>5.3550000000000004E-3</v>
      </c>
    </row>
    <row r="125" spans="1:12">
      <c r="A125" t="s">
        <v>123</v>
      </c>
      <c r="B125" t="s">
        <v>941</v>
      </c>
      <c r="C125" t="s">
        <v>812</v>
      </c>
      <c r="D125">
        <v>0</v>
      </c>
      <c r="E125">
        <v>1</v>
      </c>
      <c r="F125">
        <v>1</v>
      </c>
      <c r="G125">
        <v>0</v>
      </c>
      <c r="H125" t="s">
        <v>813</v>
      </c>
      <c r="I125">
        <v>1</v>
      </c>
      <c r="J125">
        <v>2.7777777777777778E-4</v>
      </c>
      <c r="K125">
        <v>0.23799999999999999</v>
      </c>
      <c r="L125">
        <v>6.6111111111111107E-5</v>
      </c>
    </row>
    <row r="126" spans="1:12">
      <c r="A126" t="s">
        <v>123</v>
      </c>
      <c r="B126" t="s">
        <v>942</v>
      </c>
      <c r="C126" t="s">
        <v>812</v>
      </c>
      <c r="D126">
        <v>0</v>
      </c>
      <c r="E126">
        <v>77</v>
      </c>
      <c r="F126">
        <v>77</v>
      </c>
      <c r="G126">
        <v>0</v>
      </c>
      <c r="H126" t="s">
        <v>813</v>
      </c>
      <c r="I126">
        <v>1</v>
      </c>
      <c r="J126">
        <v>2.1388888888888891E-2</v>
      </c>
      <c r="K126">
        <v>0.23799999999999999</v>
      </c>
      <c r="L126">
        <v>5.0905555555555556E-3</v>
      </c>
    </row>
    <row r="127" spans="1:12">
      <c r="A127" t="s">
        <v>123</v>
      </c>
      <c r="B127" t="s">
        <v>943</v>
      </c>
      <c r="C127" t="s">
        <v>812</v>
      </c>
      <c r="D127">
        <v>0</v>
      </c>
      <c r="E127">
        <v>47</v>
      </c>
      <c r="F127">
        <v>47</v>
      </c>
      <c r="G127">
        <v>0</v>
      </c>
      <c r="H127" t="s">
        <v>813</v>
      </c>
      <c r="I127">
        <v>1</v>
      </c>
      <c r="J127">
        <v>1.3055555555555549E-2</v>
      </c>
      <c r="K127">
        <v>0.23799999999999999</v>
      </c>
      <c r="L127">
        <v>3.1072222222222222E-3</v>
      </c>
    </row>
    <row r="128" spans="1:12">
      <c r="A128" t="s">
        <v>123</v>
      </c>
      <c r="B128" t="s">
        <v>944</v>
      </c>
      <c r="C128" t="s">
        <v>812</v>
      </c>
      <c r="D128">
        <v>0</v>
      </c>
      <c r="E128">
        <v>38</v>
      </c>
      <c r="F128">
        <v>38</v>
      </c>
      <c r="G128">
        <v>0</v>
      </c>
      <c r="H128" t="s">
        <v>813</v>
      </c>
      <c r="I128">
        <v>1</v>
      </c>
      <c r="J128">
        <v>1.0555555555555559E-2</v>
      </c>
      <c r="K128">
        <v>0.23799999999999999</v>
      </c>
      <c r="L128">
        <v>2.5122222222222221E-3</v>
      </c>
    </row>
    <row r="129" spans="1:12">
      <c r="A129" t="s">
        <v>123</v>
      </c>
      <c r="B129" t="s">
        <v>945</v>
      </c>
      <c r="C129" t="s">
        <v>812</v>
      </c>
      <c r="D129">
        <v>0</v>
      </c>
      <c r="E129">
        <v>1</v>
      </c>
      <c r="F129">
        <v>1</v>
      </c>
      <c r="G129">
        <v>0</v>
      </c>
      <c r="H129" t="s">
        <v>813</v>
      </c>
      <c r="I129">
        <v>1</v>
      </c>
      <c r="J129">
        <v>2.7777777777777778E-4</v>
      </c>
      <c r="K129">
        <v>0.23799999999999999</v>
      </c>
      <c r="L129">
        <v>6.6111111111111107E-5</v>
      </c>
    </row>
    <row r="130" spans="1:12">
      <c r="A130" t="s">
        <v>123</v>
      </c>
      <c r="B130" t="s">
        <v>946</v>
      </c>
      <c r="C130" t="s">
        <v>812</v>
      </c>
      <c r="D130">
        <v>0</v>
      </c>
      <c r="E130">
        <v>32</v>
      </c>
      <c r="F130">
        <v>32</v>
      </c>
      <c r="G130">
        <v>0</v>
      </c>
      <c r="H130" t="s">
        <v>813</v>
      </c>
      <c r="I130">
        <v>1</v>
      </c>
      <c r="J130">
        <v>8.8888888888888889E-3</v>
      </c>
      <c r="K130">
        <v>0.23799999999999999</v>
      </c>
      <c r="L130">
        <v>2.115555555555555E-3</v>
      </c>
    </row>
    <row r="131" spans="1:12">
      <c r="A131" t="s">
        <v>123</v>
      </c>
      <c r="B131" t="s">
        <v>947</v>
      </c>
      <c r="C131" t="s">
        <v>812</v>
      </c>
      <c r="D131">
        <v>0</v>
      </c>
      <c r="E131">
        <v>1</v>
      </c>
      <c r="F131">
        <v>1</v>
      </c>
      <c r="G131">
        <v>0</v>
      </c>
      <c r="H131" t="s">
        <v>813</v>
      </c>
      <c r="I131">
        <v>1</v>
      </c>
      <c r="J131">
        <v>2.7777777777777778E-4</v>
      </c>
      <c r="K131">
        <v>0.23799999999999999</v>
      </c>
      <c r="L131">
        <v>6.6111111111111107E-5</v>
      </c>
    </row>
    <row r="132" spans="1:12">
      <c r="A132" t="s">
        <v>123</v>
      </c>
      <c r="B132" t="s">
        <v>948</v>
      </c>
      <c r="C132" t="s">
        <v>812</v>
      </c>
      <c r="D132">
        <v>0</v>
      </c>
      <c r="E132">
        <v>1</v>
      </c>
      <c r="F132">
        <v>1</v>
      </c>
      <c r="G132">
        <v>0</v>
      </c>
      <c r="H132" t="s">
        <v>813</v>
      </c>
      <c r="I132">
        <v>1</v>
      </c>
      <c r="J132">
        <v>2.7777777777777778E-4</v>
      </c>
      <c r="K132">
        <v>0.23799999999999999</v>
      </c>
      <c r="L132">
        <v>6.6111111111111107E-5</v>
      </c>
    </row>
    <row r="133" spans="1:12">
      <c r="A133" t="s">
        <v>123</v>
      </c>
      <c r="B133" t="s">
        <v>949</v>
      </c>
      <c r="C133" t="s">
        <v>812</v>
      </c>
      <c r="D133">
        <v>0</v>
      </c>
      <c r="E133">
        <v>2</v>
      </c>
      <c r="F133">
        <v>2</v>
      </c>
      <c r="G133">
        <v>0</v>
      </c>
      <c r="H133" t="s">
        <v>813</v>
      </c>
      <c r="I133">
        <v>1</v>
      </c>
      <c r="J133">
        <v>5.5555555555555556E-4</v>
      </c>
      <c r="K133">
        <v>0.23799999999999999</v>
      </c>
      <c r="L133">
        <v>1.3222222222222219E-4</v>
      </c>
    </row>
    <row r="134" spans="1:12">
      <c r="A134" t="s">
        <v>123</v>
      </c>
      <c r="B134" t="s">
        <v>950</v>
      </c>
      <c r="C134" t="s">
        <v>812</v>
      </c>
      <c r="D134">
        <v>0</v>
      </c>
      <c r="E134">
        <v>1</v>
      </c>
      <c r="F134">
        <v>1</v>
      </c>
      <c r="G134">
        <v>0</v>
      </c>
      <c r="H134" t="s">
        <v>813</v>
      </c>
      <c r="I134">
        <v>1</v>
      </c>
      <c r="J134">
        <v>2.7777777777777778E-4</v>
      </c>
      <c r="K134">
        <v>0.23799999999999999</v>
      </c>
      <c r="L134">
        <v>6.6111111111111107E-5</v>
      </c>
    </row>
    <row r="135" spans="1:12">
      <c r="A135" t="s">
        <v>123</v>
      </c>
      <c r="B135" t="s">
        <v>951</v>
      </c>
      <c r="C135" t="s">
        <v>812</v>
      </c>
      <c r="D135">
        <v>0</v>
      </c>
      <c r="E135">
        <v>105</v>
      </c>
      <c r="F135">
        <v>105</v>
      </c>
      <c r="G135">
        <v>0</v>
      </c>
      <c r="H135" t="s">
        <v>813</v>
      </c>
      <c r="I135">
        <v>1</v>
      </c>
      <c r="J135">
        <v>2.9166666666666671E-2</v>
      </c>
      <c r="K135">
        <v>0.23799999999999999</v>
      </c>
      <c r="L135">
        <v>6.9416666666666663E-3</v>
      </c>
    </row>
    <row r="136" spans="1:12">
      <c r="A136" t="s">
        <v>123</v>
      </c>
      <c r="B136" t="s">
        <v>952</v>
      </c>
      <c r="C136" t="s">
        <v>812</v>
      </c>
      <c r="D136">
        <v>0</v>
      </c>
      <c r="E136">
        <v>79</v>
      </c>
      <c r="F136">
        <v>79</v>
      </c>
      <c r="G136">
        <v>0</v>
      </c>
      <c r="H136" t="s">
        <v>813</v>
      </c>
      <c r="I136">
        <v>1</v>
      </c>
      <c r="J136">
        <v>2.194444444444444E-2</v>
      </c>
      <c r="K136">
        <v>0.23799999999999999</v>
      </c>
      <c r="L136">
        <v>5.2227777777777776E-3</v>
      </c>
    </row>
    <row r="137" spans="1:12">
      <c r="A137" t="s">
        <v>123</v>
      </c>
      <c r="B137" t="s">
        <v>953</v>
      </c>
      <c r="C137" t="s">
        <v>812</v>
      </c>
      <c r="D137">
        <v>0</v>
      </c>
      <c r="E137">
        <v>91</v>
      </c>
      <c r="F137">
        <v>91</v>
      </c>
      <c r="G137">
        <v>0</v>
      </c>
      <c r="H137" t="s">
        <v>813</v>
      </c>
      <c r="I137">
        <v>1</v>
      </c>
      <c r="J137">
        <v>2.5277777777777781E-2</v>
      </c>
      <c r="K137">
        <v>0.23799999999999999</v>
      </c>
      <c r="L137">
        <v>6.016111111111111E-3</v>
      </c>
    </row>
    <row r="138" spans="1:12">
      <c r="A138" t="s">
        <v>123</v>
      </c>
      <c r="B138" t="s">
        <v>954</v>
      </c>
      <c r="C138" t="s">
        <v>812</v>
      </c>
      <c r="D138">
        <v>0</v>
      </c>
      <c r="E138">
        <v>78</v>
      </c>
      <c r="F138">
        <v>78</v>
      </c>
      <c r="G138">
        <v>0</v>
      </c>
      <c r="H138" t="s">
        <v>813</v>
      </c>
      <c r="I138">
        <v>1</v>
      </c>
      <c r="J138">
        <v>2.1666666666666671E-2</v>
      </c>
      <c r="K138">
        <v>0.23799999999999999</v>
      </c>
      <c r="L138">
        <v>5.156666666666667E-3</v>
      </c>
    </row>
    <row r="139" spans="1:12">
      <c r="A139" t="s">
        <v>123</v>
      </c>
      <c r="B139" t="s">
        <v>955</v>
      </c>
      <c r="C139" t="s">
        <v>812</v>
      </c>
      <c r="D139">
        <v>0</v>
      </c>
      <c r="E139">
        <v>82</v>
      </c>
      <c r="F139">
        <v>82</v>
      </c>
      <c r="G139">
        <v>0</v>
      </c>
      <c r="H139" t="s">
        <v>813</v>
      </c>
      <c r="I139">
        <v>1</v>
      </c>
      <c r="J139">
        <v>2.2777777777777779E-2</v>
      </c>
      <c r="K139">
        <v>0.23799999999999999</v>
      </c>
      <c r="L139">
        <v>5.4211111111111109E-3</v>
      </c>
    </row>
    <row r="140" spans="1:12">
      <c r="A140" t="s">
        <v>123</v>
      </c>
      <c r="B140" t="s">
        <v>956</v>
      </c>
      <c r="C140" t="s">
        <v>812</v>
      </c>
      <c r="D140">
        <v>0</v>
      </c>
      <c r="E140">
        <v>76</v>
      </c>
      <c r="F140">
        <v>76</v>
      </c>
      <c r="G140">
        <v>0</v>
      </c>
      <c r="H140" t="s">
        <v>813</v>
      </c>
      <c r="I140">
        <v>1</v>
      </c>
      <c r="J140">
        <v>2.1111111111111108E-2</v>
      </c>
      <c r="K140">
        <v>0.23799999999999999</v>
      </c>
      <c r="L140">
        <v>5.0244444444444442E-3</v>
      </c>
    </row>
    <row r="141" spans="1:12">
      <c r="A141" t="s">
        <v>123</v>
      </c>
      <c r="B141" t="s">
        <v>957</v>
      </c>
      <c r="C141" t="s">
        <v>812</v>
      </c>
      <c r="D141">
        <v>0</v>
      </c>
      <c r="E141">
        <v>78</v>
      </c>
      <c r="F141">
        <v>78</v>
      </c>
      <c r="G141">
        <v>0</v>
      </c>
      <c r="H141" t="s">
        <v>813</v>
      </c>
      <c r="I141">
        <v>1</v>
      </c>
      <c r="J141">
        <v>2.1666666666666671E-2</v>
      </c>
      <c r="K141">
        <v>0.23799999999999999</v>
      </c>
      <c r="L141">
        <v>5.156666666666667E-3</v>
      </c>
    </row>
    <row r="142" spans="1:12">
      <c r="A142" t="s">
        <v>123</v>
      </c>
      <c r="B142" t="s">
        <v>958</v>
      </c>
      <c r="C142" t="s">
        <v>812</v>
      </c>
      <c r="D142">
        <v>0</v>
      </c>
      <c r="E142">
        <v>76</v>
      </c>
      <c r="F142">
        <v>76</v>
      </c>
      <c r="G142">
        <v>0</v>
      </c>
      <c r="H142" t="s">
        <v>813</v>
      </c>
      <c r="I142">
        <v>1</v>
      </c>
      <c r="J142">
        <v>2.1111111111111108E-2</v>
      </c>
      <c r="K142">
        <v>0.23799999999999999</v>
      </c>
      <c r="L142">
        <v>5.0244444444444442E-3</v>
      </c>
    </row>
    <row r="143" spans="1:12">
      <c r="A143" t="s">
        <v>123</v>
      </c>
      <c r="B143" t="s">
        <v>959</v>
      </c>
      <c r="C143" t="s">
        <v>812</v>
      </c>
      <c r="D143">
        <v>0</v>
      </c>
      <c r="E143">
        <v>75</v>
      </c>
      <c r="F143">
        <v>75</v>
      </c>
      <c r="G143">
        <v>0</v>
      </c>
      <c r="H143" t="s">
        <v>813</v>
      </c>
      <c r="I143">
        <v>1</v>
      </c>
      <c r="J143">
        <v>2.0833333333333329E-2</v>
      </c>
      <c r="K143">
        <v>0.23799999999999999</v>
      </c>
      <c r="L143">
        <v>4.9583333333333328E-3</v>
      </c>
    </row>
    <row r="144" spans="1:12">
      <c r="A144" t="s">
        <v>123</v>
      </c>
      <c r="B144" t="s">
        <v>960</v>
      </c>
      <c r="C144" t="s">
        <v>812</v>
      </c>
      <c r="D144">
        <v>0</v>
      </c>
      <c r="E144">
        <v>75</v>
      </c>
      <c r="F144">
        <v>75</v>
      </c>
      <c r="G144">
        <v>0</v>
      </c>
      <c r="H144" t="s">
        <v>813</v>
      </c>
      <c r="I144">
        <v>1</v>
      </c>
      <c r="J144">
        <v>2.0833333333333329E-2</v>
      </c>
      <c r="K144">
        <v>0.23799999999999999</v>
      </c>
      <c r="L144">
        <v>4.9583333333333328E-3</v>
      </c>
    </row>
    <row r="145" spans="1:12">
      <c r="A145" t="s">
        <v>123</v>
      </c>
      <c r="B145" t="s">
        <v>961</v>
      </c>
      <c r="C145" t="s">
        <v>812</v>
      </c>
      <c r="D145">
        <v>0</v>
      </c>
      <c r="E145">
        <v>57</v>
      </c>
      <c r="F145">
        <v>57</v>
      </c>
      <c r="G145">
        <v>0</v>
      </c>
      <c r="H145" t="s">
        <v>813</v>
      </c>
      <c r="I145">
        <v>1</v>
      </c>
      <c r="J145">
        <v>1.5833333333333331E-2</v>
      </c>
      <c r="K145">
        <v>0.23799999999999999</v>
      </c>
      <c r="L145">
        <v>3.7683333333333332E-3</v>
      </c>
    </row>
    <row r="146" spans="1:12">
      <c r="A146" t="s">
        <v>123</v>
      </c>
      <c r="B146" t="s">
        <v>962</v>
      </c>
      <c r="C146" t="s">
        <v>812</v>
      </c>
      <c r="D146">
        <v>0</v>
      </c>
      <c r="E146">
        <v>57</v>
      </c>
      <c r="F146">
        <v>57</v>
      </c>
      <c r="G146">
        <v>0</v>
      </c>
      <c r="H146" t="s">
        <v>813</v>
      </c>
      <c r="I146">
        <v>1</v>
      </c>
      <c r="J146">
        <v>1.5833333333333331E-2</v>
      </c>
      <c r="K146">
        <v>0.23799999999999999</v>
      </c>
      <c r="L146">
        <v>3.7683333333333332E-3</v>
      </c>
    </row>
    <row r="147" spans="1:12">
      <c r="A147" t="s">
        <v>125</v>
      </c>
      <c r="B147" t="s">
        <v>963</v>
      </c>
      <c r="C147" t="s">
        <v>812</v>
      </c>
      <c r="D147">
        <v>0</v>
      </c>
      <c r="E147">
        <v>1796</v>
      </c>
      <c r="F147">
        <v>1796</v>
      </c>
      <c r="G147">
        <v>0</v>
      </c>
      <c r="H147" t="s">
        <v>813</v>
      </c>
      <c r="I147">
        <v>1</v>
      </c>
      <c r="J147">
        <v>0.49888888888888888</v>
      </c>
      <c r="K147">
        <v>0.23799999999999999</v>
      </c>
      <c r="L147">
        <v>0.11873555555555559</v>
      </c>
    </row>
    <row r="148" spans="1:12">
      <c r="A148" t="s">
        <v>125</v>
      </c>
      <c r="B148" t="s">
        <v>964</v>
      </c>
      <c r="C148" t="s">
        <v>812</v>
      </c>
      <c r="D148">
        <v>0</v>
      </c>
      <c r="E148">
        <v>1642</v>
      </c>
      <c r="F148">
        <v>1642</v>
      </c>
      <c r="G148">
        <v>0</v>
      </c>
      <c r="H148" t="s">
        <v>813</v>
      </c>
      <c r="I148">
        <v>1</v>
      </c>
      <c r="J148">
        <v>0.45611111111111108</v>
      </c>
      <c r="K148">
        <v>0.23799999999999999</v>
      </c>
      <c r="L148">
        <v>0.1085544444444444</v>
      </c>
    </row>
    <row r="149" spans="1:12">
      <c r="A149" t="s">
        <v>125</v>
      </c>
      <c r="B149" t="s">
        <v>965</v>
      </c>
      <c r="C149" t="s">
        <v>812</v>
      </c>
      <c r="D149">
        <v>0</v>
      </c>
      <c r="E149">
        <v>1630</v>
      </c>
      <c r="F149">
        <v>1630</v>
      </c>
      <c r="G149">
        <v>0</v>
      </c>
      <c r="H149" t="s">
        <v>813</v>
      </c>
      <c r="I149">
        <v>1</v>
      </c>
      <c r="J149">
        <v>0.45277777777777778</v>
      </c>
      <c r="K149">
        <v>0.23799999999999999</v>
      </c>
      <c r="L149">
        <v>0.1077611111111111</v>
      </c>
    </row>
    <row r="150" spans="1:12">
      <c r="A150" t="s">
        <v>125</v>
      </c>
      <c r="B150" t="s">
        <v>966</v>
      </c>
      <c r="C150" t="s">
        <v>812</v>
      </c>
      <c r="D150">
        <v>0</v>
      </c>
      <c r="E150">
        <v>1387</v>
      </c>
      <c r="F150">
        <v>1387</v>
      </c>
      <c r="G150">
        <v>0</v>
      </c>
      <c r="H150" t="s">
        <v>813</v>
      </c>
      <c r="I150">
        <v>1</v>
      </c>
      <c r="J150">
        <v>0.38527777777777777</v>
      </c>
      <c r="K150">
        <v>0.23799999999999999</v>
      </c>
      <c r="L150">
        <v>9.1696111111111103E-2</v>
      </c>
    </row>
    <row r="151" spans="1:12">
      <c r="A151" t="s">
        <v>125</v>
      </c>
      <c r="B151" t="s">
        <v>967</v>
      </c>
      <c r="C151" t="s">
        <v>812</v>
      </c>
      <c r="D151">
        <v>0</v>
      </c>
      <c r="E151">
        <v>1200</v>
      </c>
      <c r="F151">
        <v>1200</v>
      </c>
      <c r="G151">
        <v>0</v>
      </c>
      <c r="H151" t="s">
        <v>813</v>
      </c>
      <c r="I151">
        <v>1</v>
      </c>
      <c r="J151">
        <v>0.33333333333333331</v>
      </c>
      <c r="K151">
        <v>0.23799999999999999</v>
      </c>
      <c r="L151">
        <v>7.9333333333333325E-2</v>
      </c>
    </row>
    <row r="152" spans="1:12">
      <c r="A152" t="s">
        <v>125</v>
      </c>
      <c r="B152" t="s">
        <v>968</v>
      </c>
      <c r="C152" t="s">
        <v>812</v>
      </c>
      <c r="D152">
        <v>0</v>
      </c>
      <c r="E152">
        <v>1077</v>
      </c>
      <c r="F152">
        <v>1077</v>
      </c>
      <c r="G152">
        <v>0</v>
      </c>
      <c r="H152" t="s">
        <v>813</v>
      </c>
      <c r="I152">
        <v>1</v>
      </c>
      <c r="J152">
        <v>0.29916666666666658</v>
      </c>
      <c r="K152">
        <v>0.23799999999999999</v>
      </c>
      <c r="L152">
        <v>7.1201666666666663E-2</v>
      </c>
    </row>
    <row r="153" spans="1:12">
      <c r="A153" t="s">
        <v>125</v>
      </c>
      <c r="B153" t="s">
        <v>969</v>
      </c>
      <c r="C153" t="s">
        <v>812</v>
      </c>
      <c r="D153">
        <v>0</v>
      </c>
      <c r="E153">
        <v>1025</v>
      </c>
      <c r="F153">
        <v>1025</v>
      </c>
      <c r="G153">
        <v>0</v>
      </c>
      <c r="H153" t="s">
        <v>813</v>
      </c>
      <c r="I153">
        <v>1</v>
      </c>
      <c r="J153">
        <v>0.28472222222222221</v>
      </c>
      <c r="K153">
        <v>0.23799999999999999</v>
      </c>
      <c r="L153">
        <v>6.7763888888888887E-2</v>
      </c>
    </row>
    <row r="154" spans="1:12">
      <c r="A154" t="s">
        <v>125</v>
      </c>
      <c r="B154" t="s">
        <v>970</v>
      </c>
      <c r="C154" t="s">
        <v>812</v>
      </c>
      <c r="D154">
        <v>0</v>
      </c>
      <c r="E154">
        <v>998</v>
      </c>
      <c r="F154">
        <v>998</v>
      </c>
      <c r="G154">
        <v>0</v>
      </c>
      <c r="H154" t="s">
        <v>813</v>
      </c>
      <c r="I154">
        <v>1</v>
      </c>
      <c r="J154">
        <v>0.2772222222222222</v>
      </c>
      <c r="K154">
        <v>0.23799999999999999</v>
      </c>
      <c r="L154">
        <v>6.5978888888888879E-2</v>
      </c>
    </row>
    <row r="155" spans="1:12">
      <c r="A155" t="s">
        <v>125</v>
      </c>
      <c r="B155" t="s">
        <v>971</v>
      </c>
      <c r="C155" t="s">
        <v>812</v>
      </c>
      <c r="D155">
        <v>0</v>
      </c>
      <c r="E155">
        <v>849</v>
      </c>
      <c r="F155">
        <v>849</v>
      </c>
      <c r="G155">
        <v>0</v>
      </c>
      <c r="H155" t="s">
        <v>813</v>
      </c>
      <c r="I155">
        <v>1</v>
      </c>
      <c r="J155">
        <v>0.23583333333333331</v>
      </c>
      <c r="K155">
        <v>0.23799999999999999</v>
      </c>
      <c r="L155">
        <v>5.6128333333333343E-2</v>
      </c>
    </row>
    <row r="156" spans="1:12">
      <c r="A156" t="s">
        <v>125</v>
      </c>
      <c r="B156" t="s">
        <v>972</v>
      </c>
      <c r="C156" t="s">
        <v>812</v>
      </c>
      <c r="D156">
        <v>0</v>
      </c>
      <c r="E156">
        <v>864</v>
      </c>
      <c r="F156">
        <v>864</v>
      </c>
      <c r="G156">
        <v>0</v>
      </c>
      <c r="H156" t="s">
        <v>813</v>
      </c>
      <c r="I156">
        <v>1</v>
      </c>
      <c r="J156">
        <v>0.24</v>
      </c>
      <c r="K156">
        <v>0.23799999999999999</v>
      </c>
      <c r="L156">
        <v>5.7119999999999997E-2</v>
      </c>
    </row>
    <row r="157" spans="1:12">
      <c r="A157" t="s">
        <v>125</v>
      </c>
      <c r="B157" t="s">
        <v>973</v>
      </c>
      <c r="C157" t="s">
        <v>812</v>
      </c>
      <c r="D157">
        <v>0</v>
      </c>
      <c r="E157">
        <v>813</v>
      </c>
      <c r="F157">
        <v>813</v>
      </c>
      <c r="G157">
        <v>0</v>
      </c>
      <c r="H157" t="s">
        <v>813</v>
      </c>
      <c r="I157">
        <v>1</v>
      </c>
      <c r="J157">
        <v>0.22583333333333341</v>
      </c>
      <c r="K157">
        <v>0.23799999999999999</v>
      </c>
      <c r="L157">
        <v>5.3748333333333342E-2</v>
      </c>
    </row>
    <row r="158" spans="1:12">
      <c r="A158" t="s">
        <v>125</v>
      </c>
      <c r="B158" t="s">
        <v>974</v>
      </c>
      <c r="C158" t="s">
        <v>812</v>
      </c>
      <c r="D158">
        <v>0</v>
      </c>
      <c r="E158">
        <v>721</v>
      </c>
      <c r="F158">
        <v>721</v>
      </c>
      <c r="G158">
        <v>0</v>
      </c>
      <c r="H158" t="s">
        <v>813</v>
      </c>
      <c r="I158">
        <v>1</v>
      </c>
      <c r="J158">
        <v>0.2002777777777778</v>
      </c>
      <c r="K158">
        <v>0.23799999999999999</v>
      </c>
      <c r="L158">
        <v>4.7666111111111117E-2</v>
      </c>
    </row>
    <row r="159" spans="1:12">
      <c r="A159" t="s">
        <v>125</v>
      </c>
      <c r="B159" t="s">
        <v>975</v>
      </c>
      <c r="C159" t="s">
        <v>812</v>
      </c>
      <c r="D159">
        <v>0</v>
      </c>
      <c r="E159">
        <v>703</v>
      </c>
      <c r="F159">
        <v>703</v>
      </c>
      <c r="G159">
        <v>0</v>
      </c>
      <c r="H159" t="s">
        <v>813</v>
      </c>
      <c r="I159">
        <v>1</v>
      </c>
      <c r="J159">
        <v>0.1952777777777778</v>
      </c>
      <c r="K159">
        <v>0.23799999999999999</v>
      </c>
      <c r="L159">
        <v>4.6476111111111107E-2</v>
      </c>
    </row>
    <row r="160" spans="1:12">
      <c r="A160" t="s">
        <v>128</v>
      </c>
      <c r="B160" t="s">
        <v>976</v>
      </c>
      <c r="C160" t="s">
        <v>812</v>
      </c>
      <c r="D160">
        <v>0</v>
      </c>
      <c r="E160">
        <v>1172</v>
      </c>
      <c r="F160">
        <v>1172</v>
      </c>
      <c r="G160">
        <v>0</v>
      </c>
      <c r="H160" t="s">
        <v>813</v>
      </c>
      <c r="I160">
        <v>1</v>
      </c>
      <c r="J160">
        <v>0.3255555555555556</v>
      </c>
      <c r="K160">
        <v>0.23799999999999999</v>
      </c>
      <c r="L160">
        <v>7.748222222222223E-2</v>
      </c>
    </row>
    <row r="161" spans="1:12">
      <c r="A161" t="s">
        <v>128</v>
      </c>
      <c r="B161" t="s">
        <v>977</v>
      </c>
      <c r="C161" t="s">
        <v>812</v>
      </c>
      <c r="D161">
        <v>0</v>
      </c>
      <c r="E161">
        <v>1116</v>
      </c>
      <c r="F161">
        <v>1116</v>
      </c>
      <c r="G161">
        <v>0</v>
      </c>
      <c r="H161" t="s">
        <v>813</v>
      </c>
      <c r="I161">
        <v>1</v>
      </c>
      <c r="J161">
        <v>0.31</v>
      </c>
      <c r="K161">
        <v>0.23799999999999999</v>
      </c>
      <c r="L161">
        <v>7.3779999999999998E-2</v>
      </c>
    </row>
    <row r="162" spans="1:12">
      <c r="A162" t="s">
        <v>128</v>
      </c>
      <c r="B162" t="s">
        <v>978</v>
      </c>
      <c r="C162" t="s">
        <v>812</v>
      </c>
      <c r="D162">
        <v>0</v>
      </c>
      <c r="E162">
        <v>1008</v>
      </c>
      <c r="F162">
        <v>1008</v>
      </c>
      <c r="G162">
        <v>0</v>
      </c>
      <c r="H162" t="s">
        <v>813</v>
      </c>
      <c r="I162">
        <v>1</v>
      </c>
      <c r="J162">
        <v>0.28000000000000003</v>
      </c>
      <c r="K162">
        <v>0.23799999999999999</v>
      </c>
      <c r="L162">
        <v>6.6640000000000005E-2</v>
      </c>
    </row>
    <row r="163" spans="1:12">
      <c r="A163" t="s">
        <v>128</v>
      </c>
      <c r="B163" t="s">
        <v>979</v>
      </c>
      <c r="C163" t="s">
        <v>812</v>
      </c>
      <c r="D163">
        <v>0</v>
      </c>
      <c r="E163">
        <v>1018</v>
      </c>
      <c r="F163">
        <v>1018</v>
      </c>
      <c r="G163">
        <v>0</v>
      </c>
      <c r="H163" t="s">
        <v>813</v>
      </c>
      <c r="I163">
        <v>1</v>
      </c>
      <c r="J163">
        <v>0.28277777777777768</v>
      </c>
      <c r="K163">
        <v>0.23799999999999999</v>
      </c>
      <c r="L163">
        <v>6.7301111111111103E-2</v>
      </c>
    </row>
    <row r="164" spans="1:12">
      <c r="A164" t="s">
        <v>128</v>
      </c>
      <c r="B164" t="s">
        <v>980</v>
      </c>
      <c r="C164" t="s">
        <v>812</v>
      </c>
      <c r="D164">
        <v>0</v>
      </c>
      <c r="E164">
        <v>1013</v>
      </c>
      <c r="F164">
        <v>1013</v>
      </c>
      <c r="G164">
        <v>0</v>
      </c>
      <c r="H164" t="s">
        <v>813</v>
      </c>
      <c r="I164">
        <v>1</v>
      </c>
      <c r="J164">
        <v>0.28138888888888891</v>
      </c>
      <c r="K164">
        <v>0.23799999999999999</v>
      </c>
      <c r="L164">
        <v>6.6970555555555547E-2</v>
      </c>
    </row>
    <row r="165" spans="1:12">
      <c r="A165" t="s">
        <v>128</v>
      </c>
      <c r="B165" t="s">
        <v>981</v>
      </c>
      <c r="C165" t="s">
        <v>812</v>
      </c>
      <c r="D165">
        <v>0</v>
      </c>
      <c r="E165">
        <v>1002</v>
      </c>
      <c r="F165">
        <v>1002</v>
      </c>
      <c r="G165">
        <v>0</v>
      </c>
      <c r="H165" t="s">
        <v>813</v>
      </c>
      <c r="I165">
        <v>1</v>
      </c>
      <c r="J165">
        <v>0.27833333333333332</v>
      </c>
      <c r="K165">
        <v>0.23799999999999999</v>
      </c>
      <c r="L165">
        <v>6.6243333333333321E-2</v>
      </c>
    </row>
    <row r="166" spans="1:12">
      <c r="A166" t="s">
        <v>131</v>
      </c>
      <c r="B166" t="s">
        <v>982</v>
      </c>
      <c r="C166" t="s">
        <v>812</v>
      </c>
      <c r="D166">
        <v>0</v>
      </c>
      <c r="E166">
        <v>1089</v>
      </c>
      <c r="F166">
        <v>1089</v>
      </c>
      <c r="G166">
        <v>0</v>
      </c>
      <c r="H166" t="s">
        <v>813</v>
      </c>
      <c r="I166">
        <v>1</v>
      </c>
      <c r="J166">
        <v>0.30249999999999999</v>
      </c>
      <c r="K166">
        <v>0.23799999999999999</v>
      </c>
      <c r="L166">
        <v>7.199499999999999E-2</v>
      </c>
    </row>
    <row r="167" spans="1:12">
      <c r="A167" t="s">
        <v>131</v>
      </c>
      <c r="B167" t="s">
        <v>983</v>
      </c>
      <c r="C167" t="s">
        <v>812</v>
      </c>
      <c r="D167">
        <v>0</v>
      </c>
      <c r="E167">
        <v>1045</v>
      </c>
      <c r="F167">
        <v>1045</v>
      </c>
      <c r="G167">
        <v>0</v>
      </c>
      <c r="H167" t="s">
        <v>813</v>
      </c>
      <c r="I167">
        <v>1</v>
      </c>
      <c r="J167">
        <v>0.2902777777777778</v>
      </c>
      <c r="K167">
        <v>0.23799999999999999</v>
      </c>
      <c r="L167">
        <v>6.9086111111111112E-2</v>
      </c>
    </row>
    <row r="168" spans="1:12">
      <c r="A168" t="s">
        <v>131</v>
      </c>
      <c r="B168" t="s">
        <v>984</v>
      </c>
      <c r="C168" t="s">
        <v>812</v>
      </c>
      <c r="D168">
        <v>0</v>
      </c>
      <c r="E168">
        <v>1058</v>
      </c>
      <c r="F168">
        <v>1058</v>
      </c>
      <c r="G168">
        <v>0</v>
      </c>
      <c r="H168" t="s">
        <v>813</v>
      </c>
      <c r="I168">
        <v>1</v>
      </c>
      <c r="J168">
        <v>0.29388888888888892</v>
      </c>
      <c r="K168">
        <v>0.23799999999999999</v>
      </c>
      <c r="L168">
        <v>6.9945555555555552E-2</v>
      </c>
    </row>
    <row r="169" spans="1:12">
      <c r="A169" t="s">
        <v>131</v>
      </c>
      <c r="B169" t="s">
        <v>985</v>
      </c>
      <c r="C169" t="s">
        <v>812</v>
      </c>
      <c r="D169">
        <v>0</v>
      </c>
      <c r="E169">
        <v>1001</v>
      </c>
      <c r="F169">
        <v>1001</v>
      </c>
      <c r="G169">
        <v>0</v>
      </c>
      <c r="H169" t="s">
        <v>813</v>
      </c>
      <c r="I169">
        <v>1</v>
      </c>
      <c r="J169">
        <v>0.27805555555555561</v>
      </c>
      <c r="K169">
        <v>0.23799999999999999</v>
      </c>
      <c r="L169">
        <v>6.6177222222222221E-2</v>
      </c>
    </row>
  </sheetData>
  <pageMargins left="0.75" right="0.75" top="1" bottom="1" header="0.5" footer="0.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P25"/>
  <sheetViews>
    <sheetView workbookViewId="0"/>
  </sheetViews>
  <sheetFormatPr defaultRowHeight="15"/>
  <sheetData>
    <row r="1" spans="1:42">
      <c r="A1" s="35" t="s">
        <v>151</v>
      </c>
      <c r="B1" s="35" t="s">
        <v>172</v>
      </c>
      <c r="C1" s="35" t="s">
        <v>173</v>
      </c>
      <c r="D1" s="35" t="s">
        <v>174</v>
      </c>
      <c r="E1" s="35" t="s">
        <v>175</v>
      </c>
      <c r="F1" s="35" t="s">
        <v>176</v>
      </c>
      <c r="G1" s="35" t="s">
        <v>177</v>
      </c>
      <c r="H1" s="35" t="s">
        <v>178</v>
      </c>
      <c r="I1" s="35" t="s">
        <v>179</v>
      </c>
      <c r="J1" s="35" t="s">
        <v>180</v>
      </c>
      <c r="K1" s="35" t="s">
        <v>181</v>
      </c>
      <c r="L1" s="35" t="s">
        <v>182</v>
      </c>
      <c r="M1" s="35" t="s">
        <v>183</v>
      </c>
      <c r="N1" s="35" t="s">
        <v>184</v>
      </c>
      <c r="O1" s="35" t="s">
        <v>185</v>
      </c>
      <c r="P1" s="35" t="s">
        <v>186</v>
      </c>
      <c r="Q1" s="35" t="s">
        <v>187</v>
      </c>
      <c r="R1" s="35" t="s">
        <v>188</v>
      </c>
      <c r="S1" s="35" t="s">
        <v>189</v>
      </c>
      <c r="T1" s="35" t="s">
        <v>190</v>
      </c>
      <c r="U1" s="35" t="s">
        <v>191</v>
      </c>
      <c r="V1" s="35" t="s">
        <v>192</v>
      </c>
      <c r="W1" s="35" t="s">
        <v>193</v>
      </c>
      <c r="X1" s="35" t="s">
        <v>194</v>
      </c>
      <c r="Y1" s="35" t="s">
        <v>195</v>
      </c>
      <c r="Z1" s="35" t="s">
        <v>196</v>
      </c>
      <c r="AA1" s="35" t="s">
        <v>197</v>
      </c>
      <c r="AB1" s="35" t="s">
        <v>198</v>
      </c>
      <c r="AC1" s="35" t="s">
        <v>199</v>
      </c>
      <c r="AD1" s="35" t="s">
        <v>200</v>
      </c>
      <c r="AE1" s="35" t="s">
        <v>201</v>
      </c>
      <c r="AF1" s="35" t="s">
        <v>202</v>
      </c>
      <c r="AG1" s="35" t="s">
        <v>203</v>
      </c>
      <c r="AH1" s="35" t="s">
        <v>204</v>
      </c>
      <c r="AI1" s="35" t="s">
        <v>205</v>
      </c>
      <c r="AJ1" s="35" t="s">
        <v>206</v>
      </c>
      <c r="AK1" s="35" t="s">
        <v>207</v>
      </c>
      <c r="AL1" s="35" t="s">
        <v>208</v>
      </c>
      <c r="AM1" s="35" t="s">
        <v>209</v>
      </c>
      <c r="AN1" s="35" t="s">
        <v>210</v>
      </c>
      <c r="AO1" s="35" t="s">
        <v>211</v>
      </c>
      <c r="AP1" s="35" t="s">
        <v>212</v>
      </c>
    </row>
    <row r="2" spans="1:42">
      <c r="A2" t="s">
        <v>158</v>
      </c>
      <c r="B2">
        <v>0</v>
      </c>
      <c r="C2" t="s">
        <v>159</v>
      </c>
      <c r="D2">
        <v>3.8928944530698639</v>
      </c>
      <c r="E2">
        <v>3.7715993541904078</v>
      </c>
      <c r="F2">
        <v>3.2040005836745769</v>
      </c>
      <c r="G2">
        <v>3.53488268263292</v>
      </c>
      <c r="H2">
        <v>3.8719605690311929</v>
      </c>
      <c r="I2">
        <v>3.5537733326555538</v>
      </c>
      <c r="J2">
        <v>3.843418340327498</v>
      </c>
      <c r="K2">
        <v>3.842141346021847</v>
      </c>
      <c r="L2">
        <v>3.574663963228637</v>
      </c>
      <c r="M2">
        <v>3.6232945521219171</v>
      </c>
      <c r="N2">
        <v>3.671262917695441</v>
      </c>
      <c r="O2">
        <v>0.21619800441688691</v>
      </c>
      <c r="P2">
        <v>6.8367811954050603E-2</v>
      </c>
      <c r="Q2">
        <v>146</v>
      </c>
      <c r="R2">
        <v>147</v>
      </c>
      <c r="S2">
        <v>201</v>
      </c>
      <c r="T2">
        <v>161</v>
      </c>
      <c r="U2">
        <v>151</v>
      </c>
      <c r="V2">
        <v>162</v>
      </c>
      <c r="W2">
        <v>140</v>
      </c>
      <c r="X2">
        <v>157</v>
      </c>
      <c r="Y2">
        <v>169</v>
      </c>
      <c r="Z2">
        <v>146</v>
      </c>
      <c r="AA2">
        <v>158</v>
      </c>
      <c r="AB2">
        <v>17.568911937472588</v>
      </c>
      <c r="AC2">
        <v>5.555777773333511</v>
      </c>
      <c r="AD2">
        <v>22542.516381850612</v>
      </c>
      <c r="AE2">
        <v>22214.599009400139</v>
      </c>
      <c r="AF2">
        <v>15442.504341375619</v>
      </c>
      <c r="AG2">
        <v>22417.99344839753</v>
      </c>
      <c r="AH2">
        <v>21605.69448908609</v>
      </c>
      <c r="AI2">
        <v>21873.722968177892</v>
      </c>
      <c r="AJ2">
        <v>24502.702854465711</v>
      </c>
      <c r="AK2">
        <v>19835.884425259941</v>
      </c>
      <c r="AL2">
        <v>20265.65596816568</v>
      </c>
      <c r="AM2">
        <v>23626.965916050958</v>
      </c>
      <c r="AN2">
        <v>21432.82398022302</v>
      </c>
      <c r="AO2">
        <v>2518.2062852825561</v>
      </c>
      <c r="AP2">
        <v>796.3267479644627</v>
      </c>
    </row>
    <row r="3" spans="1:42">
      <c r="A3" t="s">
        <v>158</v>
      </c>
      <c r="B3">
        <v>0</v>
      </c>
      <c r="C3" t="s">
        <v>76</v>
      </c>
      <c r="D3">
        <v>1.4024018171900869</v>
      </c>
      <c r="E3">
        <v>1.8279879757446671</v>
      </c>
      <c r="F3">
        <v>1.677115002035527</v>
      </c>
      <c r="G3">
        <v>1.5063494724139179</v>
      </c>
      <c r="H3">
        <v>1.8789090835967741</v>
      </c>
      <c r="I3">
        <v>1.619774866706313</v>
      </c>
      <c r="J3">
        <v>1.920663437465095</v>
      </c>
      <c r="K3">
        <v>1.5923880773693579</v>
      </c>
      <c r="L3">
        <v>1.943321215618145</v>
      </c>
      <c r="M3">
        <v>1.7093383706021139</v>
      </c>
      <c r="N3">
        <v>1.7078249318742</v>
      </c>
      <c r="O3">
        <v>0.18268588238096919</v>
      </c>
      <c r="P3">
        <v>5.7770348468148713E-2</v>
      </c>
      <c r="Q3">
        <v>116</v>
      </c>
      <c r="R3">
        <v>90</v>
      </c>
      <c r="S3">
        <v>76</v>
      </c>
      <c r="T3">
        <v>97</v>
      </c>
      <c r="U3">
        <v>93</v>
      </c>
      <c r="V3">
        <v>99</v>
      </c>
      <c r="W3">
        <v>106</v>
      </c>
      <c r="X3">
        <v>109</v>
      </c>
      <c r="Y3">
        <v>97</v>
      </c>
      <c r="Z3">
        <v>123</v>
      </c>
      <c r="AA3">
        <v>100.6</v>
      </c>
      <c r="AB3">
        <v>13.508844839174399</v>
      </c>
      <c r="AC3">
        <v>4.2718718249602112</v>
      </c>
      <c r="AD3">
        <v>10659.766163543951</v>
      </c>
      <c r="AE3">
        <v>9515.317260090771</v>
      </c>
      <c r="AF3">
        <v>12858.38079793553</v>
      </c>
      <c r="AG3">
        <v>7902.8554848401009</v>
      </c>
      <c r="AH3">
        <v>10133.72541391419</v>
      </c>
      <c r="AI3">
        <v>8427.0658070505087</v>
      </c>
      <c r="AJ3">
        <v>9561.3942298792463</v>
      </c>
      <c r="AK3">
        <v>10370.26617145504</v>
      </c>
      <c r="AL3">
        <v>9068.2888215805178</v>
      </c>
      <c r="AM3">
        <v>8653.808589972934</v>
      </c>
      <c r="AN3">
        <v>9715.0868740262795</v>
      </c>
      <c r="AO3">
        <v>1411.4060488384509</v>
      </c>
      <c r="AP3">
        <v>446.32578176683541</v>
      </c>
    </row>
    <row r="4" spans="1:42">
      <c r="A4" t="s">
        <v>158</v>
      </c>
      <c r="B4">
        <v>0</v>
      </c>
      <c r="C4" t="s">
        <v>36</v>
      </c>
      <c r="D4">
        <v>3.032114127512282</v>
      </c>
      <c r="E4">
        <v>3.7148703781764709</v>
      </c>
      <c r="F4">
        <v>3.40631707614375</v>
      </c>
      <c r="G4">
        <v>3.8031824302727268</v>
      </c>
      <c r="H4">
        <v>3.090876908801818</v>
      </c>
      <c r="I4">
        <v>2.4325767813129628</v>
      </c>
      <c r="J4">
        <v>3.095971107912499</v>
      </c>
      <c r="K4">
        <v>2.7287044879818501</v>
      </c>
      <c r="L4">
        <v>2.5877538591360012</v>
      </c>
      <c r="M4">
        <v>3.1964513900680851</v>
      </c>
      <c r="N4">
        <v>3.1088818547318429</v>
      </c>
      <c r="O4">
        <v>0.45034473633688032</v>
      </c>
      <c r="P4">
        <v>0.1424115099092535</v>
      </c>
      <c r="Q4">
        <v>57</v>
      </c>
      <c r="R4">
        <v>51</v>
      </c>
      <c r="S4">
        <v>48</v>
      </c>
      <c r="T4">
        <v>44</v>
      </c>
      <c r="U4">
        <v>55</v>
      </c>
      <c r="V4">
        <v>54</v>
      </c>
      <c r="W4">
        <v>48</v>
      </c>
      <c r="X4">
        <v>53</v>
      </c>
      <c r="Y4">
        <v>50</v>
      </c>
      <c r="Z4">
        <v>47</v>
      </c>
      <c r="AA4">
        <v>50.7</v>
      </c>
      <c r="AB4">
        <v>4.0565447804203467</v>
      </c>
      <c r="AC4">
        <v>1.28279209365959</v>
      </c>
      <c r="AD4">
        <v>26164.530496491239</v>
      </c>
      <c r="AE4">
        <v>22565.680853843121</v>
      </c>
      <c r="AF4">
        <v>24482.9681375</v>
      </c>
      <c r="AG4">
        <v>22856.627952522718</v>
      </c>
      <c r="AH4">
        <v>25544.525825436362</v>
      </c>
      <c r="AI4">
        <v>18003.042617277781</v>
      </c>
      <c r="AJ4">
        <v>25062.235808979171</v>
      </c>
      <c r="AK4">
        <v>22966.932846264139</v>
      </c>
      <c r="AL4">
        <v>15645.399142644999</v>
      </c>
      <c r="AM4">
        <v>25744.043622765959</v>
      </c>
      <c r="AN4">
        <v>22903.598730372549</v>
      </c>
      <c r="AO4">
        <v>3490.4271989593672</v>
      </c>
      <c r="AP4">
        <v>1103.7699955713299</v>
      </c>
    </row>
    <row r="5" spans="1:42">
      <c r="A5" t="s">
        <v>158</v>
      </c>
      <c r="B5">
        <v>0</v>
      </c>
      <c r="C5" t="s">
        <v>101</v>
      </c>
      <c r="D5">
        <v>2.0588207240718752</v>
      </c>
      <c r="E5">
        <v>1.855206807413333</v>
      </c>
      <c r="F5">
        <v>1.857998755406451</v>
      </c>
      <c r="G5">
        <v>1.896488904728125</v>
      </c>
      <c r="H5">
        <v>2.243255614508</v>
      </c>
      <c r="I5">
        <v>1.9093753586147051</v>
      </c>
      <c r="J5">
        <v>1.665331632908696</v>
      </c>
      <c r="K5">
        <v>2.266328938783333</v>
      </c>
      <c r="L5">
        <v>2.4226449815038462</v>
      </c>
      <c r="M5">
        <v>3.0855662030833342</v>
      </c>
      <c r="N5">
        <v>2.1261017921021699</v>
      </c>
      <c r="O5">
        <v>0.40875014476987409</v>
      </c>
      <c r="P5">
        <v>0.1292581451396364</v>
      </c>
      <c r="Q5">
        <v>32</v>
      </c>
      <c r="R5">
        <v>30</v>
      </c>
      <c r="S5">
        <v>31</v>
      </c>
      <c r="T5">
        <v>32</v>
      </c>
      <c r="U5">
        <v>25</v>
      </c>
      <c r="V5">
        <v>34</v>
      </c>
      <c r="W5">
        <v>46</v>
      </c>
      <c r="X5">
        <v>30</v>
      </c>
      <c r="Y5">
        <v>26</v>
      </c>
      <c r="Z5">
        <v>24</v>
      </c>
      <c r="AA5">
        <v>31</v>
      </c>
      <c r="AB5">
        <v>6.2182527020592104</v>
      </c>
      <c r="AC5">
        <v>1.96638416050035</v>
      </c>
      <c r="AD5">
        <v>12319.628696312489</v>
      </c>
      <c r="AE5">
        <v>14922.79736886667</v>
      </c>
      <c r="AF5">
        <v>10657.25025290323</v>
      </c>
      <c r="AG5">
        <v>10802.018129624999</v>
      </c>
      <c r="AH5">
        <v>7953.5589830680001</v>
      </c>
      <c r="AI5">
        <v>18385.002690529411</v>
      </c>
      <c r="AJ5">
        <v>8874.5920775869563</v>
      </c>
      <c r="AK5">
        <v>10827.8386015</v>
      </c>
      <c r="AL5">
        <v>7195.0794098461547</v>
      </c>
      <c r="AM5">
        <v>10348.970333083331</v>
      </c>
      <c r="AN5">
        <v>11228.67365433212</v>
      </c>
      <c r="AO5">
        <v>3333.8473473474201</v>
      </c>
      <c r="AP5">
        <v>1054.255098892836</v>
      </c>
    </row>
    <row r="6" spans="1:42">
      <c r="A6" t="s">
        <v>158</v>
      </c>
      <c r="B6">
        <v>0</v>
      </c>
      <c r="C6" t="s">
        <v>28</v>
      </c>
      <c r="D6">
        <v>2.574628275382258</v>
      </c>
      <c r="E6">
        <v>2.3550325526373328</v>
      </c>
      <c r="F6">
        <v>2.4662921306030259</v>
      </c>
      <c r="G6">
        <v>2.228381181895946</v>
      </c>
      <c r="H6">
        <v>2.18437153607973</v>
      </c>
      <c r="I6">
        <v>2.3638158355012662</v>
      </c>
      <c r="J6">
        <v>1.9961604363506169</v>
      </c>
      <c r="K6">
        <v>2.0451285811837501</v>
      </c>
      <c r="L6">
        <v>2.3619936054451611</v>
      </c>
      <c r="M6">
        <v>2.173438097085294</v>
      </c>
      <c r="N6">
        <v>2.2749242232164382</v>
      </c>
      <c r="O6">
        <v>0.18242962081799069</v>
      </c>
      <c r="P6">
        <v>5.7689311446572022E-2</v>
      </c>
      <c r="Q6">
        <v>62</v>
      </c>
      <c r="R6">
        <v>75</v>
      </c>
      <c r="S6">
        <v>76</v>
      </c>
      <c r="T6">
        <v>74</v>
      </c>
      <c r="U6">
        <v>74</v>
      </c>
      <c r="V6">
        <v>83</v>
      </c>
      <c r="W6">
        <v>81</v>
      </c>
      <c r="X6">
        <v>80</v>
      </c>
      <c r="Y6">
        <v>62</v>
      </c>
      <c r="Z6">
        <v>68</v>
      </c>
      <c r="AA6">
        <v>73.5</v>
      </c>
      <c r="AB6">
        <v>7.3974470070573828</v>
      </c>
      <c r="AC6">
        <v>2.3392781412697001</v>
      </c>
      <c r="AD6">
        <v>9254.7198595161262</v>
      </c>
      <c r="AE6">
        <v>14854.121628150009</v>
      </c>
      <c r="AF6">
        <v>15140.521092236841</v>
      </c>
      <c r="AG6">
        <v>13336.417137675669</v>
      </c>
      <c r="AH6">
        <v>12976.409973216219</v>
      </c>
      <c r="AI6">
        <v>13974.661158270001</v>
      </c>
      <c r="AJ6">
        <v>9233.0963140617314</v>
      </c>
      <c r="AK6">
        <v>11344.607338956001</v>
      </c>
      <c r="AL6">
        <v>19005.19070467741</v>
      </c>
      <c r="AM6">
        <v>9312.1804506900062</v>
      </c>
      <c r="AN6">
        <v>12843.192565744999</v>
      </c>
      <c r="AO6">
        <v>3152.7192706742571</v>
      </c>
      <c r="AP6">
        <v>996.97737184355469</v>
      </c>
    </row>
    <row r="7" spans="1:42">
      <c r="A7" t="s">
        <v>158</v>
      </c>
      <c r="B7">
        <v>0</v>
      </c>
      <c r="C7" t="s">
        <v>20</v>
      </c>
      <c r="D7">
        <v>2.0633033571647621</v>
      </c>
      <c r="E7">
        <v>1.377060562301563</v>
      </c>
      <c r="F7">
        <v>1.547282183811111</v>
      </c>
      <c r="G7">
        <v>1.7287021637116671</v>
      </c>
      <c r="H7">
        <v>1.620837267647206</v>
      </c>
      <c r="I7">
        <v>1.8772469838163339</v>
      </c>
      <c r="J7">
        <v>1.465447656791228</v>
      </c>
      <c r="K7">
        <v>1.4882725105164181</v>
      </c>
      <c r="L7">
        <v>1.5413355825249999</v>
      </c>
      <c r="M7">
        <v>1.6951086863410709</v>
      </c>
      <c r="N7">
        <v>1.640459695462636</v>
      </c>
      <c r="O7">
        <v>0.2075519110387857</v>
      </c>
      <c r="P7">
        <v>6.5633677160320689E-2</v>
      </c>
      <c r="Q7">
        <v>42</v>
      </c>
      <c r="R7">
        <v>64</v>
      </c>
      <c r="S7">
        <v>54</v>
      </c>
      <c r="T7">
        <v>60</v>
      </c>
      <c r="U7">
        <v>68</v>
      </c>
      <c r="V7">
        <v>60</v>
      </c>
      <c r="W7">
        <v>57</v>
      </c>
      <c r="X7">
        <v>67</v>
      </c>
      <c r="Y7">
        <v>64</v>
      </c>
      <c r="Z7">
        <v>56</v>
      </c>
      <c r="AA7">
        <v>59.2</v>
      </c>
      <c r="AB7">
        <v>7.6274358586472406</v>
      </c>
      <c r="AC7">
        <v>2.4120070020167388</v>
      </c>
      <c r="AD7">
        <v>6251.2392199166688</v>
      </c>
      <c r="AE7">
        <v>6507.9719725890654</v>
      </c>
      <c r="AF7">
        <v>7730.2791358148143</v>
      </c>
      <c r="AG7">
        <v>11264.078402141669</v>
      </c>
      <c r="AH7">
        <v>7940.1818957500009</v>
      </c>
      <c r="AI7">
        <v>8025.1126311466651</v>
      </c>
      <c r="AJ7">
        <v>5798.599897713857</v>
      </c>
      <c r="AK7">
        <v>7058.3670764522376</v>
      </c>
      <c r="AL7">
        <v>10278.751828828121</v>
      </c>
      <c r="AM7">
        <v>7591.9478280535704</v>
      </c>
      <c r="AN7">
        <v>7844.6529888406667</v>
      </c>
      <c r="AO7">
        <v>1727.753918209417</v>
      </c>
      <c r="AP7">
        <v>546.36376178220257</v>
      </c>
    </row>
    <row r="8" spans="1:42">
      <c r="A8" t="s">
        <v>158</v>
      </c>
      <c r="B8">
        <v>1</v>
      </c>
      <c r="C8" t="s">
        <v>159</v>
      </c>
      <c r="D8">
        <v>4.8101788117853319</v>
      </c>
      <c r="E8">
        <v>4.7300676210506634</v>
      </c>
      <c r="F8">
        <v>3.9048657056380929</v>
      </c>
      <c r="G8">
        <v>4.5288255786400846</v>
      </c>
      <c r="H8">
        <v>4.8818014862288246</v>
      </c>
      <c r="I8">
        <v>4.4225725054328464</v>
      </c>
      <c r="J8">
        <v>4.9505194178399972</v>
      </c>
      <c r="K8">
        <v>5.0498053023804816</v>
      </c>
      <c r="L8">
        <v>4.2671406875672018</v>
      </c>
      <c r="M8">
        <v>4.660046690714247</v>
      </c>
      <c r="N8">
        <v>4.620582380727777</v>
      </c>
      <c r="O8">
        <v>0.34890559901236462</v>
      </c>
      <c r="P8">
        <v>0.1103336381264467</v>
      </c>
      <c r="Q8">
        <v>225</v>
      </c>
      <c r="R8">
        <v>226</v>
      </c>
      <c r="S8">
        <v>315</v>
      </c>
      <c r="T8">
        <v>242</v>
      </c>
      <c r="U8">
        <v>229</v>
      </c>
      <c r="V8">
        <v>246</v>
      </c>
      <c r="W8">
        <v>209</v>
      </c>
      <c r="X8">
        <v>230</v>
      </c>
      <c r="Y8">
        <v>268</v>
      </c>
      <c r="Z8">
        <v>219</v>
      </c>
      <c r="AA8">
        <v>240.9</v>
      </c>
      <c r="AB8">
        <v>30.70450564113786</v>
      </c>
      <c r="AC8">
        <v>9.7096172255484241</v>
      </c>
      <c r="AD8">
        <v>11730.712074783391</v>
      </c>
      <c r="AE8">
        <v>11479.42631634146</v>
      </c>
      <c r="AF8">
        <v>8642.2411693006998</v>
      </c>
      <c r="AG8">
        <v>12366.298307125709</v>
      </c>
      <c r="AH8">
        <v>11261.686074647119</v>
      </c>
      <c r="AI8">
        <v>11869.581152647601</v>
      </c>
      <c r="AJ8">
        <v>14618.76049569743</v>
      </c>
      <c r="AK8">
        <v>10346.77855376665</v>
      </c>
      <c r="AL8">
        <v>10908.62208153633</v>
      </c>
      <c r="AM8">
        <v>12292.976915617401</v>
      </c>
      <c r="AN8">
        <v>11551.708314146381</v>
      </c>
      <c r="AO8">
        <v>1533.7927881161329</v>
      </c>
      <c r="AP8">
        <v>485.02786691870222</v>
      </c>
    </row>
    <row r="9" spans="1:42">
      <c r="A9" t="s">
        <v>158</v>
      </c>
      <c r="B9">
        <v>1</v>
      </c>
      <c r="C9" t="s">
        <v>36</v>
      </c>
      <c r="D9">
        <v>3.477883223671951</v>
      </c>
      <c r="E9">
        <v>4.3649109204092209</v>
      </c>
      <c r="F9">
        <v>3.7992749010466671</v>
      </c>
      <c r="G9">
        <v>4.3652325886765633</v>
      </c>
      <c r="H9">
        <v>3.0862362890771751</v>
      </c>
      <c r="I9">
        <v>3.2147510312615282</v>
      </c>
      <c r="J9">
        <v>4.4885892251366668</v>
      </c>
      <c r="K9">
        <v>3.943133209135</v>
      </c>
      <c r="L9">
        <v>3.3294332882341888</v>
      </c>
      <c r="M9">
        <v>3.9367126933373142</v>
      </c>
      <c r="N9">
        <v>3.800615736998628</v>
      </c>
      <c r="O9">
        <v>0.50871393369866758</v>
      </c>
      <c r="P9">
        <v>0.16086947079516739</v>
      </c>
      <c r="Q9">
        <v>82</v>
      </c>
      <c r="R9">
        <v>77</v>
      </c>
      <c r="S9">
        <v>75</v>
      </c>
      <c r="T9">
        <v>64</v>
      </c>
      <c r="U9">
        <v>92</v>
      </c>
      <c r="V9">
        <v>72</v>
      </c>
      <c r="W9">
        <v>60</v>
      </c>
      <c r="X9">
        <v>66</v>
      </c>
      <c r="Y9">
        <v>74</v>
      </c>
      <c r="Z9">
        <v>67</v>
      </c>
      <c r="AA9">
        <v>72.900000000000006</v>
      </c>
      <c r="AB9">
        <v>9.4216063740036766</v>
      </c>
      <c r="AC9">
        <v>2.9793735359411828</v>
      </c>
      <c r="AD9">
        <v>17186.291645624391</v>
      </c>
      <c r="AE9">
        <v>12669.58224845455</v>
      </c>
      <c r="AF9">
        <v>14464.73990344</v>
      </c>
      <c r="AG9">
        <v>11888.69173467188</v>
      </c>
      <c r="AH9">
        <v>12638.424269667379</v>
      </c>
      <c r="AI9">
        <v>11989.155601972219</v>
      </c>
      <c r="AJ9">
        <v>14357.883727900011</v>
      </c>
      <c r="AK9">
        <v>17324.77162783335</v>
      </c>
      <c r="AL9">
        <v>8074.3084467297303</v>
      </c>
      <c r="AM9">
        <v>15932.227195388061</v>
      </c>
      <c r="AN9">
        <v>13652.60764016816</v>
      </c>
      <c r="AO9">
        <v>2814.9629999255262</v>
      </c>
      <c r="AP9">
        <v>890.16946088650548</v>
      </c>
    </row>
    <row r="10" spans="1:42">
      <c r="A10" t="s">
        <v>158</v>
      </c>
      <c r="B10">
        <v>1</v>
      </c>
      <c r="C10" t="s">
        <v>28</v>
      </c>
      <c r="D10">
        <v>2.8524329669166391</v>
      </c>
      <c r="E10">
        <v>2.43373566919864</v>
      </c>
      <c r="F10">
        <v>2.563022181291871</v>
      </c>
      <c r="G10">
        <v>2.5983489601038192</v>
      </c>
      <c r="H10">
        <v>2.393457941689614</v>
      </c>
      <c r="I10">
        <v>2.6090321066888191</v>
      </c>
      <c r="J10">
        <v>2.0073665129589289</v>
      </c>
      <c r="K10">
        <v>2.2887235384931262</v>
      </c>
      <c r="L10">
        <v>2.545487132310714</v>
      </c>
      <c r="M10">
        <v>2.3634918979927142</v>
      </c>
      <c r="N10">
        <v>2.4655098907644879</v>
      </c>
      <c r="O10">
        <v>0.22647463482752331</v>
      </c>
      <c r="P10">
        <v>7.1617567830986856E-2</v>
      </c>
      <c r="Q10">
        <v>125</v>
      </c>
      <c r="R10">
        <v>147</v>
      </c>
      <c r="S10">
        <v>155</v>
      </c>
      <c r="T10">
        <v>144</v>
      </c>
      <c r="U10">
        <v>156</v>
      </c>
      <c r="V10">
        <v>161</v>
      </c>
      <c r="W10">
        <v>168</v>
      </c>
      <c r="X10">
        <v>160</v>
      </c>
      <c r="Y10">
        <v>126</v>
      </c>
      <c r="Z10">
        <v>140</v>
      </c>
      <c r="AA10">
        <v>148.19999999999999</v>
      </c>
      <c r="AB10">
        <v>14.60441333600528</v>
      </c>
      <c r="AC10">
        <v>4.6183210032314657</v>
      </c>
      <c r="AD10">
        <v>4021.1025870647172</v>
      </c>
      <c r="AE10">
        <v>6537.3508145131973</v>
      </c>
      <c r="AF10">
        <v>6439.3194493096744</v>
      </c>
      <c r="AG10">
        <v>5917.2470080931944</v>
      </c>
      <c r="AH10">
        <v>6676.7781964650021</v>
      </c>
      <c r="AI10">
        <v>6362.960565188384</v>
      </c>
      <c r="AJ10">
        <v>6226.8573645814886</v>
      </c>
      <c r="AK10">
        <v>5201.5484678331904</v>
      </c>
      <c r="AL10">
        <v>8241.566391393646</v>
      </c>
      <c r="AM10">
        <v>4518.4190467559274</v>
      </c>
      <c r="AN10">
        <v>6014.3149891198427</v>
      </c>
      <c r="AO10">
        <v>1197.267330032764</v>
      </c>
      <c r="AP10">
        <v>378.60917310120522</v>
      </c>
    </row>
    <row r="11" spans="1:42">
      <c r="A11" t="s">
        <v>158</v>
      </c>
      <c r="B11">
        <v>1</v>
      </c>
      <c r="C11" t="s">
        <v>76</v>
      </c>
      <c r="D11">
        <v>1.641797629804999</v>
      </c>
      <c r="E11">
        <v>1.9947985556993799</v>
      </c>
      <c r="F11">
        <v>1.953643756640068</v>
      </c>
      <c r="G11">
        <v>1.769270709680322</v>
      </c>
      <c r="H11">
        <v>1.9085610940819091</v>
      </c>
      <c r="I11">
        <v>1.7697156415595681</v>
      </c>
      <c r="J11">
        <v>1.9028435823297061</v>
      </c>
      <c r="K11">
        <v>1.712018449019066</v>
      </c>
      <c r="L11">
        <v>2.142182897056236</v>
      </c>
      <c r="M11">
        <v>2.079417980439366</v>
      </c>
      <c r="N11">
        <v>1.887425029631062</v>
      </c>
      <c r="O11">
        <v>0.16237047983629671</v>
      </c>
      <c r="P11">
        <v>5.134605410571412E-2</v>
      </c>
      <c r="Q11">
        <v>224</v>
      </c>
      <c r="R11">
        <v>190</v>
      </c>
      <c r="S11">
        <v>148</v>
      </c>
      <c r="T11">
        <v>186</v>
      </c>
      <c r="U11">
        <v>199</v>
      </c>
      <c r="V11">
        <v>208</v>
      </c>
      <c r="W11">
        <v>236</v>
      </c>
      <c r="X11">
        <v>214</v>
      </c>
      <c r="Y11">
        <v>186</v>
      </c>
      <c r="Z11">
        <v>221</v>
      </c>
      <c r="AA11">
        <v>201.2</v>
      </c>
      <c r="AB11">
        <v>25.2885569202972</v>
      </c>
      <c r="AC11">
        <v>7.9969438606952288</v>
      </c>
      <c r="AD11">
        <v>4750.9247417097777</v>
      </c>
      <c r="AE11">
        <v>4364.5554766962096</v>
      </c>
      <c r="AF11">
        <v>5054.8879787160167</v>
      </c>
      <c r="AG11">
        <v>3183.4923644831711</v>
      </c>
      <c r="AH11">
        <v>4695.0390759464344</v>
      </c>
      <c r="AI11">
        <v>3540.9015177759638</v>
      </c>
      <c r="AJ11">
        <v>3924.7461142834331</v>
      </c>
      <c r="AK11">
        <v>4379.4597484569149</v>
      </c>
      <c r="AL11">
        <v>3964.4926426388188</v>
      </c>
      <c r="AM11">
        <v>3984.9942954452972</v>
      </c>
      <c r="AN11">
        <v>4184.3493956152033</v>
      </c>
      <c r="AO11">
        <v>575.5581405368672</v>
      </c>
      <c r="AP11">
        <v>182.00746499477879</v>
      </c>
    </row>
    <row r="12" spans="1:42">
      <c r="A12" t="s">
        <v>158</v>
      </c>
      <c r="B12">
        <v>1</v>
      </c>
      <c r="C12" t="s">
        <v>101</v>
      </c>
      <c r="D12">
        <v>1.9143741069743241</v>
      </c>
      <c r="E12">
        <v>2.1794939473423072</v>
      </c>
      <c r="F12">
        <v>2.317692067660408</v>
      </c>
      <c r="G12">
        <v>2.1516571115180332</v>
      </c>
      <c r="H12">
        <v>2.0084555561785722</v>
      </c>
      <c r="I12">
        <v>2.5326282386962951</v>
      </c>
      <c r="J12">
        <v>2.6953388329384609</v>
      </c>
      <c r="K12">
        <v>2.3701333241672731</v>
      </c>
      <c r="L12">
        <v>2.7160783879367338</v>
      </c>
      <c r="M12">
        <v>2.4591567695687488</v>
      </c>
      <c r="N12">
        <v>2.3345008342981162</v>
      </c>
      <c r="O12">
        <v>0.2733378500856844</v>
      </c>
      <c r="P12">
        <v>8.6437017700441321E-2</v>
      </c>
      <c r="Q12">
        <v>74</v>
      </c>
      <c r="R12">
        <v>52</v>
      </c>
      <c r="S12">
        <v>49</v>
      </c>
      <c r="T12">
        <v>61</v>
      </c>
      <c r="U12">
        <v>56</v>
      </c>
      <c r="V12">
        <v>54</v>
      </c>
      <c r="W12">
        <v>65</v>
      </c>
      <c r="X12">
        <v>55</v>
      </c>
      <c r="Y12">
        <v>49</v>
      </c>
      <c r="Z12">
        <v>64</v>
      </c>
      <c r="AA12">
        <v>57.9</v>
      </c>
      <c r="AB12">
        <v>8.0062475604992382</v>
      </c>
      <c r="AC12">
        <v>2.5317977802344318</v>
      </c>
      <c r="AD12">
        <v>5067.0131203689161</v>
      </c>
      <c r="AE12">
        <v>5253.6089937530769</v>
      </c>
      <c r="AF12">
        <v>4237.7198713338776</v>
      </c>
      <c r="AG12">
        <v>4808.8002950204909</v>
      </c>
      <c r="AH12">
        <v>3498.6514427698221</v>
      </c>
      <c r="AI12">
        <v>8388.1675891851864</v>
      </c>
      <c r="AJ12">
        <v>5222.16508170831</v>
      </c>
      <c r="AK12">
        <v>5111.851786094363</v>
      </c>
      <c r="AL12">
        <v>5267.5804752244894</v>
      </c>
      <c r="AM12">
        <v>6461.9242251548458</v>
      </c>
      <c r="AN12">
        <v>5331.748288061337</v>
      </c>
      <c r="AO12">
        <v>1316.151136818693</v>
      </c>
      <c r="AP12">
        <v>416.20353373669701</v>
      </c>
    </row>
    <row r="13" spans="1:42">
      <c r="A13" t="s">
        <v>158</v>
      </c>
      <c r="B13">
        <v>1</v>
      </c>
      <c r="C13" t="s">
        <v>20</v>
      </c>
      <c r="D13">
        <v>2.3711910283199562</v>
      </c>
      <c r="E13">
        <v>1.867386582333628</v>
      </c>
      <c r="F13">
        <v>1.910683963165384</v>
      </c>
      <c r="G13">
        <v>2.262227454609818</v>
      </c>
      <c r="H13">
        <v>2.399817058837503</v>
      </c>
      <c r="I13">
        <v>2.3286019682136359</v>
      </c>
      <c r="J13">
        <v>2.0132591873866992</v>
      </c>
      <c r="K13">
        <v>1.9945796287521369</v>
      </c>
      <c r="L13">
        <v>1.9209130236482139</v>
      </c>
      <c r="M13">
        <v>1.8483247215747971</v>
      </c>
      <c r="N13">
        <v>2.0916984616841772</v>
      </c>
      <c r="O13">
        <v>0.2224414709847467</v>
      </c>
      <c r="P13">
        <v>7.0342169439005731E-2</v>
      </c>
      <c r="Q13">
        <v>93</v>
      </c>
      <c r="R13">
        <v>113</v>
      </c>
      <c r="S13">
        <v>104</v>
      </c>
      <c r="T13">
        <v>110</v>
      </c>
      <c r="U13">
        <v>109</v>
      </c>
      <c r="V13">
        <v>110</v>
      </c>
      <c r="W13">
        <v>103</v>
      </c>
      <c r="X13">
        <v>117</v>
      </c>
      <c r="Y13">
        <v>112</v>
      </c>
      <c r="Z13">
        <v>123</v>
      </c>
      <c r="AA13">
        <v>109.4</v>
      </c>
      <c r="AB13">
        <v>8.181279443542639</v>
      </c>
      <c r="AC13">
        <v>2.5871477215909668</v>
      </c>
      <c r="AD13">
        <v>2348.5751079332249</v>
      </c>
      <c r="AE13">
        <v>3868.9278314911521</v>
      </c>
      <c r="AF13">
        <v>4184.2860670202881</v>
      </c>
      <c r="AG13">
        <v>5897.9032841484532</v>
      </c>
      <c r="AH13">
        <v>4275.8585020223873</v>
      </c>
      <c r="AI13">
        <v>3942.1960894300009</v>
      </c>
      <c r="AJ13">
        <v>3174.869415342233</v>
      </c>
      <c r="AK13">
        <v>3530.1457493094022</v>
      </c>
      <c r="AL13">
        <v>6225.6429913545553</v>
      </c>
      <c r="AM13">
        <v>3322.5205807609759</v>
      </c>
      <c r="AN13">
        <v>4077.092561881268</v>
      </c>
      <c r="AO13">
        <v>1188.577930848621</v>
      </c>
      <c r="AP13">
        <v>375.86134380917508</v>
      </c>
    </row>
    <row r="14" spans="1:42">
      <c r="A14" t="s">
        <v>158</v>
      </c>
      <c r="B14">
        <v>2</v>
      </c>
      <c r="C14" t="s">
        <v>159</v>
      </c>
      <c r="D14">
        <v>4.9863255312853392</v>
      </c>
      <c r="E14">
        <v>4.9230962889912497</v>
      </c>
      <c r="F14">
        <v>3.9374603303255609</v>
      </c>
      <c r="G14">
        <v>4.2063288151549223</v>
      </c>
      <c r="H14">
        <v>4.6225040984903396</v>
      </c>
      <c r="I14">
        <v>4.0425972819866667</v>
      </c>
      <c r="J14">
        <v>4.5731395053859734</v>
      </c>
      <c r="K14">
        <v>4.6711465509458412</v>
      </c>
      <c r="L14">
        <v>4.164958362910725</v>
      </c>
      <c r="M14">
        <v>4.2757556941533874</v>
      </c>
      <c r="N14">
        <v>4.4403312459630024</v>
      </c>
      <c r="O14">
        <v>0.3657589479197656</v>
      </c>
      <c r="P14">
        <v>0.1156631350013364</v>
      </c>
      <c r="Q14">
        <v>161</v>
      </c>
      <c r="R14">
        <v>160</v>
      </c>
      <c r="S14">
        <v>223</v>
      </c>
      <c r="T14">
        <v>193</v>
      </c>
      <c r="U14">
        <v>176</v>
      </c>
      <c r="V14">
        <v>195</v>
      </c>
      <c r="W14">
        <v>164</v>
      </c>
      <c r="X14">
        <v>178</v>
      </c>
      <c r="Y14">
        <v>204</v>
      </c>
      <c r="Z14">
        <v>171</v>
      </c>
      <c r="AA14">
        <v>182.5</v>
      </c>
      <c r="AB14">
        <v>20.748493921246428</v>
      </c>
      <c r="AC14">
        <v>6.5612498809296991</v>
      </c>
      <c r="AD14">
        <v>10343.02357474547</v>
      </c>
      <c r="AE14">
        <v>10996.663725102069</v>
      </c>
      <c r="AF14">
        <v>7059.2984114491956</v>
      </c>
      <c r="AG14">
        <v>10293.783720877091</v>
      </c>
      <c r="AH14">
        <v>9965.2475941616449</v>
      </c>
      <c r="AI14">
        <v>9608.8546484487124</v>
      </c>
      <c r="AJ14">
        <v>10658.498974347011</v>
      </c>
      <c r="AK14">
        <v>9018.1764809752767</v>
      </c>
      <c r="AL14">
        <v>9217.4391071851533</v>
      </c>
      <c r="AM14">
        <v>9537.2950023378344</v>
      </c>
      <c r="AN14">
        <v>9669.8281239629487</v>
      </c>
      <c r="AO14">
        <v>1112.215106461347</v>
      </c>
      <c r="AP14">
        <v>351.71329844645129</v>
      </c>
    </row>
    <row r="15" spans="1:42">
      <c r="A15" t="s">
        <v>158</v>
      </c>
      <c r="B15">
        <v>2</v>
      </c>
      <c r="C15" t="s">
        <v>76</v>
      </c>
      <c r="D15">
        <v>1.732880551565132</v>
      </c>
      <c r="E15">
        <v>2.4382916128561409</v>
      </c>
      <c r="F15">
        <v>1.9287826769220999</v>
      </c>
      <c r="G15">
        <v>2.1363013648979998</v>
      </c>
      <c r="H15">
        <v>2.3172831766853852</v>
      </c>
      <c r="I15">
        <v>1.773176236524604</v>
      </c>
      <c r="J15">
        <v>1.951646410386001</v>
      </c>
      <c r="K15">
        <v>2.0679708170330882</v>
      </c>
      <c r="L15">
        <v>2.2298203916990218</v>
      </c>
      <c r="M15">
        <v>2.0518360321227398</v>
      </c>
      <c r="N15">
        <v>2.0627989270692209</v>
      </c>
      <c r="O15">
        <v>0.22662876559340389</v>
      </c>
      <c r="P15">
        <v>7.1666308258755723E-2</v>
      </c>
      <c r="Q15">
        <v>152</v>
      </c>
      <c r="R15">
        <v>114</v>
      </c>
      <c r="S15">
        <v>100</v>
      </c>
      <c r="T15">
        <v>115</v>
      </c>
      <c r="U15">
        <v>130</v>
      </c>
      <c r="V15">
        <v>139</v>
      </c>
      <c r="W15">
        <v>160</v>
      </c>
      <c r="X15">
        <v>136</v>
      </c>
      <c r="Y15">
        <v>133</v>
      </c>
      <c r="Z15">
        <v>157</v>
      </c>
      <c r="AA15">
        <v>133.6</v>
      </c>
      <c r="AB15">
        <v>19.693202436938041</v>
      </c>
      <c r="AC15">
        <v>6.227537412350264</v>
      </c>
      <c r="AD15">
        <v>4596.7665804554608</v>
      </c>
      <c r="AE15">
        <v>4088.1416068982471</v>
      </c>
      <c r="AF15">
        <v>5495.8129550997992</v>
      </c>
      <c r="AG15">
        <v>3366.4439764106078</v>
      </c>
      <c r="AH15">
        <v>4185.3191617630764</v>
      </c>
      <c r="AI15">
        <v>2917.083472850647</v>
      </c>
      <c r="AJ15">
        <v>3277.7472038530009</v>
      </c>
      <c r="AK15">
        <v>4044.871802099191</v>
      </c>
      <c r="AL15">
        <v>3727.081664816767</v>
      </c>
      <c r="AM15">
        <v>3551.5665662257961</v>
      </c>
      <c r="AN15">
        <v>3925.083499047259</v>
      </c>
      <c r="AO15">
        <v>741.83818569499419</v>
      </c>
      <c r="AP15">
        <v>234.5898322083122</v>
      </c>
    </row>
    <row r="16" spans="1:42">
      <c r="A16" t="s">
        <v>158</v>
      </c>
      <c r="B16">
        <v>2</v>
      </c>
      <c r="C16" t="s">
        <v>36</v>
      </c>
      <c r="D16">
        <v>2.9949099425812489</v>
      </c>
      <c r="E16">
        <v>3.3593719931436361</v>
      </c>
      <c r="F16">
        <v>3.847873542360714</v>
      </c>
      <c r="G16">
        <v>4.3024356555557697</v>
      </c>
      <c r="H16">
        <v>2.8056506078857142</v>
      </c>
      <c r="I16">
        <v>3.1512036647071442</v>
      </c>
      <c r="J16">
        <v>3.171508512225456</v>
      </c>
      <c r="K16">
        <v>2.844991815819828</v>
      </c>
      <c r="L16">
        <v>3.3320679982083319</v>
      </c>
      <c r="M16">
        <v>3.4939309770363471</v>
      </c>
      <c r="N16">
        <v>3.3303944709524198</v>
      </c>
      <c r="O16">
        <v>0.46201384795917783</v>
      </c>
      <c r="P16">
        <v>0.14610160700897379</v>
      </c>
      <c r="Q16">
        <v>64</v>
      </c>
      <c r="R16">
        <v>66</v>
      </c>
      <c r="S16">
        <v>56</v>
      </c>
      <c r="T16">
        <v>52</v>
      </c>
      <c r="U16">
        <v>70</v>
      </c>
      <c r="V16">
        <v>56</v>
      </c>
      <c r="W16">
        <v>55</v>
      </c>
      <c r="X16">
        <v>58</v>
      </c>
      <c r="Y16">
        <v>60</v>
      </c>
      <c r="Z16">
        <v>52</v>
      </c>
      <c r="AA16">
        <v>58.9</v>
      </c>
      <c r="AB16">
        <v>6.0452001161619497</v>
      </c>
      <c r="AC16">
        <v>1.911660127858622</v>
      </c>
      <c r="AD16">
        <v>11922.099214131251</v>
      </c>
      <c r="AE16">
        <v>10075.96648853031</v>
      </c>
      <c r="AF16">
        <v>9832.8200683344639</v>
      </c>
      <c r="AG16">
        <v>9554.3911247692304</v>
      </c>
      <c r="AH16">
        <v>11424.22575673143</v>
      </c>
      <c r="AI16">
        <v>10254.10822195839</v>
      </c>
      <c r="AJ16">
        <v>10922.562303381819</v>
      </c>
      <c r="AK16">
        <v>11637.750657465511</v>
      </c>
      <c r="AL16">
        <v>6297.6551941666648</v>
      </c>
      <c r="AM16">
        <v>12778.934198290581</v>
      </c>
      <c r="AN16">
        <v>10470.051322775969</v>
      </c>
      <c r="AO16">
        <v>1788.029361836635</v>
      </c>
      <c r="AP16">
        <v>565.42453066611154</v>
      </c>
    </row>
    <row r="17" spans="1:42">
      <c r="A17" t="s">
        <v>158</v>
      </c>
      <c r="B17">
        <v>2</v>
      </c>
      <c r="C17" t="s">
        <v>101</v>
      </c>
      <c r="D17">
        <v>2.6772871235311109</v>
      </c>
      <c r="E17">
        <v>2.3821053854390239</v>
      </c>
      <c r="F17">
        <v>1.928617186523913</v>
      </c>
      <c r="G17">
        <v>1.7268607731171419</v>
      </c>
      <c r="H17">
        <v>1.733264143510638</v>
      </c>
      <c r="I17">
        <v>2.3958166188166659</v>
      </c>
      <c r="J17">
        <v>2.4077415862212508</v>
      </c>
      <c r="K17">
        <v>2.4418070035204549</v>
      </c>
      <c r="L17">
        <v>1.725272251265116</v>
      </c>
      <c r="M17">
        <v>2.6661492262840909</v>
      </c>
      <c r="N17">
        <v>2.208492129822941</v>
      </c>
      <c r="O17">
        <v>0.38847691259724182</v>
      </c>
      <c r="P17">
        <v>0.12284718621974421</v>
      </c>
      <c r="Q17">
        <v>45</v>
      </c>
      <c r="R17">
        <v>41</v>
      </c>
      <c r="S17">
        <v>46</v>
      </c>
      <c r="T17">
        <v>42</v>
      </c>
      <c r="U17">
        <v>47</v>
      </c>
      <c r="V17">
        <v>42</v>
      </c>
      <c r="W17">
        <v>48</v>
      </c>
      <c r="X17">
        <v>44</v>
      </c>
      <c r="Y17">
        <v>43</v>
      </c>
      <c r="Z17">
        <v>44</v>
      </c>
      <c r="AA17">
        <v>44.2</v>
      </c>
      <c r="AB17">
        <v>2.2997584414213779</v>
      </c>
      <c r="AC17">
        <v>0.72724747430904746</v>
      </c>
      <c r="AD17">
        <v>4709.3065825777776</v>
      </c>
      <c r="AE17">
        <v>4185.9256125317079</v>
      </c>
      <c r="AF17">
        <v>3664.5380164934768</v>
      </c>
      <c r="AG17">
        <v>4003.0521120857152</v>
      </c>
      <c r="AH17">
        <v>3075.4964807108508</v>
      </c>
      <c r="AI17">
        <v>6432.7462331249999</v>
      </c>
      <c r="AJ17">
        <v>2702.7744515375002</v>
      </c>
      <c r="AK17">
        <v>4495.2775913038649</v>
      </c>
      <c r="AL17">
        <v>3125.4716776739519</v>
      </c>
      <c r="AM17">
        <v>4490.0385109568169</v>
      </c>
      <c r="AN17">
        <v>4088.462726899666</v>
      </c>
      <c r="AO17">
        <v>1068.6421402628041</v>
      </c>
      <c r="AP17">
        <v>337.9343166867589</v>
      </c>
    </row>
    <row r="18" spans="1:42">
      <c r="A18" t="s">
        <v>158</v>
      </c>
      <c r="B18">
        <v>2</v>
      </c>
      <c r="C18" t="s">
        <v>28</v>
      </c>
      <c r="D18">
        <v>2.9616932429360472</v>
      </c>
      <c r="E18">
        <v>1.927833349821209</v>
      </c>
      <c r="F18">
        <v>2.456478934163834</v>
      </c>
      <c r="G18">
        <v>2.1906327265700858</v>
      </c>
      <c r="H18">
        <v>2.2127519326778771</v>
      </c>
      <c r="I18">
        <v>2.4304212816075892</v>
      </c>
      <c r="J18">
        <v>2.320784065596972</v>
      </c>
      <c r="K18">
        <v>2.1928663558761068</v>
      </c>
      <c r="L18">
        <v>2.2571444173123711</v>
      </c>
      <c r="M18">
        <v>2.700120966308603</v>
      </c>
      <c r="N18">
        <v>2.3650727272870702</v>
      </c>
      <c r="O18">
        <v>0.29229230839124382</v>
      </c>
      <c r="P18">
        <v>9.2430943706467664E-2</v>
      </c>
      <c r="Q18">
        <v>86</v>
      </c>
      <c r="R18">
        <v>124</v>
      </c>
      <c r="S18">
        <v>115</v>
      </c>
      <c r="T18">
        <v>117</v>
      </c>
      <c r="U18">
        <v>113</v>
      </c>
      <c r="V18">
        <v>112</v>
      </c>
      <c r="W18">
        <v>109</v>
      </c>
      <c r="X18">
        <v>113</v>
      </c>
      <c r="Y18">
        <v>97</v>
      </c>
      <c r="Z18">
        <v>93</v>
      </c>
      <c r="AA18">
        <v>107.9</v>
      </c>
      <c r="AB18">
        <v>11.939197814109811</v>
      </c>
      <c r="AC18">
        <v>3.7755058527890588</v>
      </c>
      <c r="AD18">
        <v>2979.4712944709299</v>
      </c>
      <c r="AE18">
        <v>4840.5597728806479</v>
      </c>
      <c r="AF18">
        <v>5204.3135453499144</v>
      </c>
      <c r="AG18">
        <v>4835.5646835239286</v>
      </c>
      <c r="AH18">
        <v>4333.3670270367274</v>
      </c>
      <c r="AI18">
        <v>4834.5449862478608</v>
      </c>
      <c r="AJ18">
        <v>4335.9241267606421</v>
      </c>
      <c r="AK18">
        <v>4644.1669287267277</v>
      </c>
      <c r="AL18">
        <v>6374.1314323010311</v>
      </c>
      <c r="AM18">
        <v>3600.7019501172049</v>
      </c>
      <c r="AN18">
        <v>4598.2745747415611</v>
      </c>
      <c r="AO18">
        <v>909.73551155814198</v>
      </c>
      <c r="AP18">
        <v>287.68362848621638</v>
      </c>
    </row>
    <row r="19" spans="1:42">
      <c r="A19" t="s">
        <v>158</v>
      </c>
      <c r="B19">
        <v>2</v>
      </c>
      <c r="C19" t="s">
        <v>20</v>
      </c>
      <c r="D19">
        <v>2.133754364794521</v>
      </c>
      <c r="E19">
        <v>1.8706272644233779</v>
      </c>
      <c r="F19">
        <v>1.9351704228984621</v>
      </c>
      <c r="G19">
        <v>2.273774513531972</v>
      </c>
      <c r="H19">
        <v>2.1491899327558142</v>
      </c>
      <c r="I19">
        <v>2.1327816656083329</v>
      </c>
      <c r="J19">
        <v>2.174655000859155</v>
      </c>
      <c r="K19">
        <v>1.853652954175</v>
      </c>
      <c r="L19">
        <v>1.844072341628205</v>
      </c>
      <c r="M19">
        <v>1.7329057925257469</v>
      </c>
      <c r="N19">
        <v>2.0100584253200591</v>
      </c>
      <c r="O19">
        <v>0.18264548482895579</v>
      </c>
      <c r="P19">
        <v>5.775757364052294E-2</v>
      </c>
      <c r="Q19">
        <v>73</v>
      </c>
      <c r="R19">
        <v>74</v>
      </c>
      <c r="S19">
        <v>65</v>
      </c>
      <c r="T19">
        <v>76</v>
      </c>
      <c r="U19">
        <v>86</v>
      </c>
      <c r="V19">
        <v>84</v>
      </c>
      <c r="W19">
        <v>71</v>
      </c>
      <c r="X19">
        <v>82</v>
      </c>
      <c r="Y19">
        <v>78</v>
      </c>
      <c r="Z19">
        <v>87</v>
      </c>
      <c r="AA19">
        <v>77.599999999999994</v>
      </c>
      <c r="AB19">
        <v>7.136759301905407</v>
      </c>
      <c r="AC19">
        <v>2.256841450641434</v>
      </c>
      <c r="AD19">
        <v>1989.799619397259</v>
      </c>
      <c r="AE19">
        <v>3776.7290264245948</v>
      </c>
      <c r="AF19">
        <v>3450.926149313847</v>
      </c>
      <c r="AG19">
        <v>4457.6720406767099</v>
      </c>
      <c r="AH19">
        <v>3499.6861316709278</v>
      </c>
      <c r="AI19">
        <v>3513.9895933166658</v>
      </c>
      <c r="AJ19">
        <v>3399.9139406901431</v>
      </c>
      <c r="AK19">
        <v>2951.37230112317</v>
      </c>
      <c r="AL19">
        <v>5017.5764253333364</v>
      </c>
      <c r="AM19">
        <v>2872.913329710344</v>
      </c>
      <c r="AN19">
        <v>3493.0578557657</v>
      </c>
      <c r="AO19">
        <v>835.58545460639323</v>
      </c>
      <c r="AP19">
        <v>264.2353216263437</v>
      </c>
    </row>
    <row r="20" spans="1:42">
      <c r="A20" t="s">
        <v>158</v>
      </c>
      <c r="B20">
        <v>3</v>
      </c>
      <c r="C20" t="s">
        <v>159</v>
      </c>
      <c r="D20">
        <v>6.4066148302316188</v>
      </c>
      <c r="E20">
        <v>6.1065755274876654</v>
      </c>
      <c r="F20">
        <v>5.0603012448584632</v>
      </c>
      <c r="G20">
        <v>5.7330541335207226</v>
      </c>
      <c r="H20">
        <v>7.0853398500244644</v>
      </c>
      <c r="I20">
        <v>6.0573773115586027</v>
      </c>
      <c r="J20">
        <v>6.5149834909692812</v>
      </c>
      <c r="K20">
        <v>6.3817980082880501</v>
      </c>
      <c r="L20">
        <v>5.9285929818164291</v>
      </c>
      <c r="M20">
        <v>6.2605848875524819</v>
      </c>
      <c r="N20">
        <v>6.153522226630777</v>
      </c>
      <c r="O20">
        <v>0.53338884872262504</v>
      </c>
      <c r="P20">
        <v>0.16867236404984881</v>
      </c>
      <c r="Q20">
        <v>148</v>
      </c>
      <c r="R20">
        <v>154</v>
      </c>
      <c r="S20">
        <v>209</v>
      </c>
      <c r="T20">
        <v>166</v>
      </c>
      <c r="U20">
        <v>139</v>
      </c>
      <c r="V20">
        <v>157</v>
      </c>
      <c r="W20">
        <v>139</v>
      </c>
      <c r="X20">
        <v>159</v>
      </c>
      <c r="Y20">
        <v>168</v>
      </c>
      <c r="Z20">
        <v>141</v>
      </c>
      <c r="AA20">
        <v>158</v>
      </c>
      <c r="AB20">
        <v>20.800641015763588</v>
      </c>
      <c r="AC20">
        <v>6.5777402401331306</v>
      </c>
      <c r="AD20">
        <v>12335.28764688575</v>
      </c>
      <c r="AE20">
        <v>10560.728862218321</v>
      </c>
      <c r="AF20">
        <v>7792.7750556118744</v>
      </c>
      <c r="AG20">
        <v>11795.411768538799</v>
      </c>
      <c r="AH20">
        <v>12069.497370933819</v>
      </c>
      <c r="AI20">
        <v>11210.56672660981</v>
      </c>
      <c r="AJ20">
        <v>13462.509982781001</v>
      </c>
      <c r="AK20">
        <v>10097.301955893079</v>
      </c>
      <c r="AL20">
        <v>10893.271794445011</v>
      </c>
      <c r="AM20">
        <v>13208.438518653331</v>
      </c>
      <c r="AN20">
        <v>11342.578968257079</v>
      </c>
      <c r="AO20">
        <v>1655.8614478532879</v>
      </c>
      <c r="AP20">
        <v>523.62936648805203</v>
      </c>
    </row>
    <row r="21" spans="1:42">
      <c r="A21" t="s">
        <v>158</v>
      </c>
      <c r="B21">
        <v>3</v>
      </c>
      <c r="C21" t="s">
        <v>36</v>
      </c>
      <c r="D21">
        <v>4.8354477794754729</v>
      </c>
      <c r="E21">
        <v>5.6905032335599994</v>
      </c>
      <c r="F21">
        <v>5.5562832016739154</v>
      </c>
      <c r="G21">
        <v>6.0222870596644196</v>
      </c>
      <c r="H21">
        <v>4.4278323077272717</v>
      </c>
      <c r="I21">
        <v>4.2457859784446814</v>
      </c>
      <c r="J21">
        <v>5.0041858082522754</v>
      </c>
      <c r="K21">
        <v>4.5122726771916666</v>
      </c>
      <c r="L21">
        <v>4.5241228210391302</v>
      </c>
      <c r="M21">
        <v>4.9397593178488872</v>
      </c>
      <c r="N21">
        <v>4.9758480184877714</v>
      </c>
      <c r="O21">
        <v>0.59784417791355826</v>
      </c>
      <c r="P21">
        <v>0.18905492880777749</v>
      </c>
      <c r="Q21">
        <v>53</v>
      </c>
      <c r="R21">
        <v>50</v>
      </c>
      <c r="S21">
        <v>46</v>
      </c>
      <c r="T21">
        <v>43</v>
      </c>
      <c r="U21">
        <v>55</v>
      </c>
      <c r="V21">
        <v>47</v>
      </c>
      <c r="W21">
        <v>44</v>
      </c>
      <c r="X21">
        <v>48</v>
      </c>
      <c r="Y21">
        <v>46</v>
      </c>
      <c r="Z21">
        <v>45</v>
      </c>
      <c r="AA21">
        <v>47.7</v>
      </c>
      <c r="AB21">
        <v>3.8887301554906362</v>
      </c>
      <c r="AC21">
        <v>1.2297244497131139</v>
      </c>
      <c r="AD21">
        <v>15322.063886245291</v>
      </c>
      <c r="AE21">
        <v>11857.685132660001</v>
      </c>
      <c r="AF21">
        <v>10214.35675396957</v>
      </c>
      <c r="AG21">
        <v>10337.17425639535</v>
      </c>
      <c r="AH21">
        <v>11620.14826865455</v>
      </c>
      <c r="AI21">
        <v>12396.457750702129</v>
      </c>
      <c r="AJ21">
        <v>11966.15327090909</v>
      </c>
      <c r="AK21">
        <v>12907.116366791661</v>
      </c>
      <c r="AL21">
        <v>9523.8383184782597</v>
      </c>
      <c r="AM21">
        <v>15207.75780151111</v>
      </c>
      <c r="AN21">
        <v>12135.275180631699</v>
      </c>
      <c r="AO21">
        <v>1954.295498882215</v>
      </c>
      <c r="AP21">
        <v>618.00249974828478</v>
      </c>
    </row>
    <row r="22" spans="1:42">
      <c r="A22" t="s">
        <v>158</v>
      </c>
      <c r="B22">
        <v>3</v>
      </c>
      <c r="C22" t="s">
        <v>76</v>
      </c>
      <c r="D22">
        <v>2.267097596558199</v>
      </c>
      <c r="E22">
        <v>2.9826327807494941</v>
      </c>
      <c r="F22">
        <v>3.0670210856675681</v>
      </c>
      <c r="G22">
        <v>2.5364831282304698</v>
      </c>
      <c r="H22">
        <v>2.735252468974545</v>
      </c>
      <c r="I22">
        <v>2.616462312358784</v>
      </c>
      <c r="J22">
        <v>2.750418028247442</v>
      </c>
      <c r="K22">
        <v>2.4096759503180092</v>
      </c>
      <c r="L22">
        <v>2.8461469053829078</v>
      </c>
      <c r="M22">
        <v>2.6059984211911851</v>
      </c>
      <c r="N22">
        <v>2.6817188677678598</v>
      </c>
      <c r="O22">
        <v>0.2473487314105749</v>
      </c>
      <c r="P22">
        <v>7.8218536761064952E-2</v>
      </c>
      <c r="Q22">
        <v>120</v>
      </c>
      <c r="R22">
        <v>99</v>
      </c>
      <c r="S22">
        <v>74</v>
      </c>
      <c r="T22">
        <v>98</v>
      </c>
      <c r="U22">
        <v>110</v>
      </c>
      <c r="V22">
        <v>107</v>
      </c>
      <c r="W22">
        <v>129</v>
      </c>
      <c r="X22">
        <v>120</v>
      </c>
      <c r="Y22">
        <v>117</v>
      </c>
      <c r="Z22">
        <v>135</v>
      </c>
      <c r="AA22">
        <v>110.9</v>
      </c>
      <c r="AB22">
        <v>17.628575287488971</v>
      </c>
      <c r="AC22">
        <v>5.5746449812222716</v>
      </c>
      <c r="AD22">
        <v>5092.3914386128317</v>
      </c>
      <c r="AE22">
        <v>4787.9746131762668</v>
      </c>
      <c r="AF22">
        <v>5132.3734451385126</v>
      </c>
      <c r="AG22">
        <v>3609.2997601747938</v>
      </c>
      <c r="AH22">
        <v>4330.8728918012748</v>
      </c>
      <c r="AI22">
        <v>3695.47572213598</v>
      </c>
      <c r="AJ22">
        <v>3863.8155861365121</v>
      </c>
      <c r="AK22">
        <v>4081.4691396987491</v>
      </c>
      <c r="AL22">
        <v>3352.0047599134168</v>
      </c>
      <c r="AM22">
        <v>3294.6475908025159</v>
      </c>
      <c r="AN22">
        <v>4124.0324947590861</v>
      </c>
      <c r="AO22">
        <v>686.38456334892999</v>
      </c>
      <c r="AP22">
        <v>217.0538570962749</v>
      </c>
    </row>
    <row r="23" spans="1:42">
      <c r="A23" t="s">
        <v>158</v>
      </c>
      <c r="B23">
        <v>3</v>
      </c>
      <c r="C23" t="s">
        <v>101</v>
      </c>
      <c r="D23">
        <v>3.9076664382068969</v>
      </c>
      <c r="E23">
        <v>2.9979880215857149</v>
      </c>
      <c r="F23">
        <v>2.5774636279218748</v>
      </c>
      <c r="G23">
        <v>3.2709883104093742</v>
      </c>
      <c r="H23">
        <v>2.9080447603800001</v>
      </c>
      <c r="I23">
        <v>3.3832658585166659</v>
      </c>
      <c r="J23">
        <v>3.5326002202809521</v>
      </c>
      <c r="K23">
        <v>3.3467041971468752</v>
      </c>
      <c r="L23">
        <v>4.2527487194720024</v>
      </c>
      <c r="M23">
        <v>4.8358628958888881</v>
      </c>
      <c r="N23">
        <v>3.501333304980923</v>
      </c>
      <c r="O23">
        <v>0.67176967286098377</v>
      </c>
      <c r="P23">
        <v>0.21243222292669089</v>
      </c>
      <c r="Q23">
        <v>29</v>
      </c>
      <c r="R23">
        <v>28</v>
      </c>
      <c r="S23">
        <v>32</v>
      </c>
      <c r="T23">
        <v>32</v>
      </c>
      <c r="U23">
        <v>30</v>
      </c>
      <c r="V23">
        <v>30</v>
      </c>
      <c r="W23">
        <v>42</v>
      </c>
      <c r="X23">
        <v>32</v>
      </c>
      <c r="Y23">
        <v>25</v>
      </c>
      <c r="Z23">
        <v>27</v>
      </c>
      <c r="AA23">
        <v>30.7</v>
      </c>
      <c r="AB23">
        <v>4.5958918853931081</v>
      </c>
      <c r="AC23">
        <v>1.453348623772776</v>
      </c>
      <c r="AD23">
        <v>5659.0502554482764</v>
      </c>
      <c r="AE23">
        <v>7065.6667326785746</v>
      </c>
      <c r="AF23">
        <v>4646.0756492500013</v>
      </c>
      <c r="AG23">
        <v>3787.6794184675</v>
      </c>
      <c r="AH23">
        <v>3349.711251802999</v>
      </c>
      <c r="AI23">
        <v>9269.414709225668</v>
      </c>
      <c r="AJ23">
        <v>5006.8994432619029</v>
      </c>
      <c r="AK23">
        <v>4007.4243559187489</v>
      </c>
      <c r="AL23">
        <v>3805.6067607199989</v>
      </c>
      <c r="AM23">
        <v>5238.018175555555</v>
      </c>
      <c r="AN23">
        <v>5183.5546752329228</v>
      </c>
      <c r="AO23">
        <v>1806.7534888552391</v>
      </c>
      <c r="AP23">
        <v>571.34561952382012</v>
      </c>
    </row>
    <row r="24" spans="1:42">
      <c r="A24" t="s">
        <v>158</v>
      </c>
      <c r="B24">
        <v>3</v>
      </c>
      <c r="C24" t="s">
        <v>28</v>
      </c>
      <c r="D24">
        <v>4.1909898613074654</v>
      </c>
      <c r="E24">
        <v>3.8901067521986841</v>
      </c>
      <c r="F24">
        <v>4.1173538693448686</v>
      </c>
      <c r="G24">
        <v>3.773958841423076</v>
      </c>
      <c r="H24">
        <v>3.5420658768662658</v>
      </c>
      <c r="I24">
        <v>3.3641084049333321</v>
      </c>
      <c r="J24">
        <v>2.8621845119526892</v>
      </c>
      <c r="K24">
        <v>3.2167531061775279</v>
      </c>
      <c r="L24">
        <v>3.8032924763681808</v>
      </c>
      <c r="M24">
        <v>3.6054378368041342</v>
      </c>
      <c r="N24">
        <v>3.6366251537376222</v>
      </c>
      <c r="O24">
        <v>0.40954474913578792</v>
      </c>
      <c r="P24">
        <v>0.12950942110313651</v>
      </c>
      <c r="Q24">
        <v>67</v>
      </c>
      <c r="R24">
        <v>76</v>
      </c>
      <c r="S24">
        <v>78</v>
      </c>
      <c r="T24">
        <v>78</v>
      </c>
      <c r="U24">
        <v>83</v>
      </c>
      <c r="V24">
        <v>99</v>
      </c>
      <c r="W24">
        <v>93</v>
      </c>
      <c r="X24">
        <v>89</v>
      </c>
      <c r="Y24">
        <v>66</v>
      </c>
      <c r="Z24">
        <v>75</v>
      </c>
      <c r="AA24">
        <v>80.400000000000006</v>
      </c>
      <c r="AB24">
        <v>10.71032731111011</v>
      </c>
      <c r="AC24">
        <v>3.386902878901477</v>
      </c>
      <c r="AD24">
        <v>4288.2247866358202</v>
      </c>
      <c r="AE24">
        <v>7225.2850437315792</v>
      </c>
      <c r="AF24">
        <v>6279.5514795833342</v>
      </c>
      <c r="AG24">
        <v>5303.5138888974352</v>
      </c>
      <c r="AH24">
        <v>5153.2072095204849</v>
      </c>
      <c r="AI24">
        <v>4377.0269033959612</v>
      </c>
      <c r="AJ24">
        <v>4108.6139610437631</v>
      </c>
      <c r="AK24">
        <v>5561.8063584266283</v>
      </c>
      <c r="AL24">
        <v>9340.1484847272714</v>
      </c>
      <c r="AM24">
        <v>4138.1150165462668</v>
      </c>
      <c r="AN24">
        <v>5577.5493132508554</v>
      </c>
      <c r="AO24">
        <v>1665.1244876600711</v>
      </c>
      <c r="AP24">
        <v>526.55859687267616</v>
      </c>
    </row>
    <row r="25" spans="1:42">
      <c r="A25" t="s">
        <v>158</v>
      </c>
      <c r="B25">
        <v>3</v>
      </c>
      <c r="C25" t="s">
        <v>20</v>
      </c>
      <c r="D25">
        <v>3.1810896150470591</v>
      </c>
      <c r="E25">
        <v>2.6801079655350009</v>
      </c>
      <c r="F25">
        <v>2.6476835288877192</v>
      </c>
      <c r="G25">
        <v>2.971015645314754</v>
      </c>
      <c r="H25">
        <v>3.4466459562459022</v>
      </c>
      <c r="I25">
        <v>3.189440376838462</v>
      </c>
      <c r="J25">
        <v>2.5196699373027118</v>
      </c>
      <c r="K25">
        <v>2.7103378172138459</v>
      </c>
      <c r="L25">
        <v>2.6558866354683328</v>
      </c>
      <c r="M25">
        <v>2.9419428502489482</v>
      </c>
      <c r="N25">
        <v>2.8943820328102738</v>
      </c>
      <c r="O25">
        <v>0.3019061401705157</v>
      </c>
      <c r="P25">
        <v>9.5471104252888503E-2</v>
      </c>
      <c r="Q25">
        <v>51</v>
      </c>
      <c r="R25">
        <v>60</v>
      </c>
      <c r="S25">
        <v>57</v>
      </c>
      <c r="T25">
        <v>61</v>
      </c>
      <c r="U25">
        <v>61</v>
      </c>
      <c r="V25">
        <v>65</v>
      </c>
      <c r="W25">
        <v>59</v>
      </c>
      <c r="X25">
        <v>65</v>
      </c>
      <c r="Y25">
        <v>60</v>
      </c>
      <c r="Z25">
        <v>57</v>
      </c>
      <c r="AA25">
        <v>59.6</v>
      </c>
      <c r="AB25">
        <v>4.0879225911349044</v>
      </c>
      <c r="AC25">
        <v>1.292714628644354</v>
      </c>
      <c r="AD25">
        <v>2513.1020003517642</v>
      </c>
      <c r="AE25">
        <v>3120.662744086665</v>
      </c>
      <c r="AF25">
        <v>4748.8551303508784</v>
      </c>
      <c r="AG25">
        <v>5531.4386301491804</v>
      </c>
      <c r="AH25">
        <v>3535.552270737704</v>
      </c>
      <c r="AI25">
        <v>3922.1381406323071</v>
      </c>
      <c r="AJ25">
        <v>3244.5986458983052</v>
      </c>
      <c r="AK25">
        <v>3640.0940192907701</v>
      </c>
      <c r="AL25">
        <v>5764.4099029866666</v>
      </c>
      <c r="AM25">
        <v>3500.775834108772</v>
      </c>
      <c r="AN25">
        <v>3952.1627318593019</v>
      </c>
      <c r="AO25">
        <v>1062.05297365196</v>
      </c>
      <c r="AP25">
        <v>335.85063924949912</v>
      </c>
    </row>
  </sheetData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BA5"/>
  <sheetViews>
    <sheetView topLeftCell="AI1" workbookViewId="0">
      <selection activeCell="AV14" sqref="AV14"/>
    </sheetView>
  </sheetViews>
  <sheetFormatPr defaultRowHeight="15"/>
  <cols>
    <col min="5" max="14" width="0" style="28" hidden="1"/>
    <col min="18" max="27" width="0" style="28" hidden="1"/>
  </cols>
  <sheetData>
    <row r="1" spans="1:53">
      <c r="A1" s="35" t="s">
        <v>151</v>
      </c>
      <c r="B1" s="35" t="s">
        <v>172</v>
      </c>
      <c r="C1" s="35" t="s">
        <v>213</v>
      </c>
      <c r="D1" s="35" t="s">
        <v>214</v>
      </c>
      <c r="E1" s="35" t="s">
        <v>215</v>
      </c>
      <c r="F1" s="35" t="s">
        <v>216</v>
      </c>
      <c r="G1" s="35" t="s">
        <v>217</v>
      </c>
      <c r="H1" s="35" t="s">
        <v>218</v>
      </c>
      <c r="I1" s="35" t="s">
        <v>219</v>
      </c>
      <c r="J1" s="35" t="s">
        <v>220</v>
      </c>
      <c r="K1" s="35" t="s">
        <v>221</v>
      </c>
      <c r="L1" s="35" t="s">
        <v>222</v>
      </c>
      <c r="M1" s="35" t="s">
        <v>223</v>
      </c>
      <c r="N1" s="35" t="s">
        <v>224</v>
      </c>
      <c r="O1" s="35" t="s">
        <v>225</v>
      </c>
      <c r="P1" s="35" t="s">
        <v>226</v>
      </c>
      <c r="Q1" s="35" t="s">
        <v>227</v>
      </c>
      <c r="R1" s="35" t="s">
        <v>228</v>
      </c>
      <c r="S1" s="35" t="s">
        <v>229</v>
      </c>
      <c r="T1" s="35" t="s">
        <v>230</v>
      </c>
      <c r="U1" s="35" t="s">
        <v>231</v>
      </c>
      <c r="V1" s="35" t="s">
        <v>232</v>
      </c>
      <c r="W1" s="35" t="s">
        <v>233</v>
      </c>
      <c r="X1" s="35" t="s">
        <v>234</v>
      </c>
      <c r="Y1" s="35" t="s">
        <v>235</v>
      </c>
      <c r="Z1" s="35" t="s">
        <v>236</v>
      </c>
      <c r="AA1" s="35" t="s">
        <v>237</v>
      </c>
      <c r="AB1" s="35" t="s">
        <v>150</v>
      </c>
      <c r="AC1" s="35" t="s">
        <v>238</v>
      </c>
      <c r="AD1" s="35" t="s">
        <v>239</v>
      </c>
      <c r="AE1" s="35" t="s">
        <v>240</v>
      </c>
      <c r="AF1" s="35" t="s">
        <v>241</v>
      </c>
      <c r="AG1" s="35" t="s">
        <v>242</v>
      </c>
      <c r="AH1" s="35" t="s">
        <v>243</v>
      </c>
      <c r="AI1" s="35" t="s">
        <v>160</v>
      </c>
      <c r="AJ1" s="35" t="s">
        <v>161</v>
      </c>
      <c r="AK1" s="35" t="s">
        <v>162</v>
      </c>
      <c r="AL1" s="35" t="s">
        <v>142</v>
      </c>
      <c r="AM1" s="35" t="s">
        <v>143</v>
      </c>
      <c r="AN1" s="35" t="s">
        <v>144</v>
      </c>
      <c r="AO1" s="35" t="s">
        <v>145</v>
      </c>
      <c r="AP1" s="35" t="s">
        <v>146</v>
      </c>
      <c r="AQ1" s="35" t="s">
        <v>147</v>
      </c>
      <c r="AR1" s="35" t="s">
        <v>163</v>
      </c>
      <c r="AS1" s="35" t="s">
        <v>164</v>
      </c>
      <c r="AT1" s="35" t="s">
        <v>148</v>
      </c>
      <c r="AU1" s="35" t="s">
        <v>168</v>
      </c>
      <c r="AV1" s="35" t="s">
        <v>169</v>
      </c>
      <c r="AW1" s="35" t="s">
        <v>244</v>
      </c>
      <c r="AX1" s="35" t="s">
        <v>245</v>
      </c>
      <c r="AY1" s="35" t="s">
        <v>246</v>
      </c>
      <c r="AZ1" s="35" t="s">
        <v>247</v>
      </c>
      <c r="BA1" s="35" t="s">
        <v>248</v>
      </c>
    </row>
    <row r="2" spans="1:53">
      <c r="A2" t="s">
        <v>158</v>
      </c>
      <c r="B2">
        <v>0</v>
      </c>
      <c r="C2">
        <v>101</v>
      </c>
      <c r="D2">
        <v>100</v>
      </c>
      <c r="E2">
        <v>0.34726499999999999</v>
      </c>
      <c r="F2">
        <v>0.34919299999999998</v>
      </c>
      <c r="G2">
        <v>0.34509200000000001</v>
      </c>
      <c r="H2">
        <v>0.344555</v>
      </c>
      <c r="I2">
        <v>0.35259400000000002</v>
      </c>
      <c r="J2">
        <v>0.353466</v>
      </c>
      <c r="K2">
        <v>0.35007700000000003</v>
      </c>
      <c r="L2">
        <v>0.35247000000000001</v>
      </c>
      <c r="M2">
        <v>0.34979399999999999</v>
      </c>
      <c r="N2">
        <v>0.34973599999999999</v>
      </c>
      <c r="O2">
        <v>0.34942420000000002</v>
      </c>
      <c r="P2">
        <v>3.0461899627056911E-3</v>
      </c>
      <c r="Q2">
        <v>9.632898467693353E-4</v>
      </c>
      <c r="R2">
        <v>0.33157300000000001</v>
      </c>
      <c r="S2">
        <v>0.32817600000000002</v>
      </c>
      <c r="T2">
        <v>0.35777500000000001</v>
      </c>
      <c r="U2">
        <v>0.36768499999999998</v>
      </c>
      <c r="V2">
        <v>0.30453200000000002</v>
      </c>
      <c r="W2">
        <v>0.35034500000000002</v>
      </c>
      <c r="X2">
        <v>0.34364699999999998</v>
      </c>
      <c r="Y2">
        <v>0.344026</v>
      </c>
      <c r="Z2">
        <v>0.34639900000000001</v>
      </c>
      <c r="AA2">
        <v>0.31735400000000002</v>
      </c>
      <c r="AB2">
        <v>0.33915119999999999</v>
      </c>
      <c r="AC2">
        <v>1.8957034436383292E-2</v>
      </c>
      <c r="AD2">
        <v>5.9947406501217543E-3</v>
      </c>
      <c r="AE2" t="s">
        <v>249</v>
      </c>
      <c r="AF2" t="s">
        <v>249</v>
      </c>
      <c r="AI2" t="s">
        <v>165</v>
      </c>
      <c r="AJ2" t="s">
        <v>166</v>
      </c>
      <c r="AK2" t="s">
        <v>167</v>
      </c>
      <c r="AL2">
        <v>0.3</v>
      </c>
      <c r="AM2">
        <v>0.8</v>
      </c>
      <c r="AN2">
        <v>0.8</v>
      </c>
      <c r="AO2">
        <v>0.04</v>
      </c>
      <c r="AP2">
        <v>0.6</v>
      </c>
      <c r="AQ2">
        <v>6</v>
      </c>
      <c r="AR2">
        <v>5000</v>
      </c>
      <c r="AS2">
        <v>1</v>
      </c>
      <c r="AT2">
        <v>0</v>
      </c>
      <c r="AU2" t="s">
        <v>170</v>
      </c>
      <c r="AV2" t="s">
        <v>171</v>
      </c>
    </row>
    <row r="3" spans="1:53">
      <c r="A3" t="s">
        <v>158</v>
      </c>
      <c r="B3">
        <v>1</v>
      </c>
      <c r="C3">
        <v>101</v>
      </c>
      <c r="D3">
        <v>100</v>
      </c>
      <c r="E3">
        <v>0.36538199999999998</v>
      </c>
      <c r="F3">
        <v>0.365672</v>
      </c>
      <c r="G3">
        <v>0.36243799999999998</v>
      </c>
      <c r="H3">
        <v>0.36369099999999999</v>
      </c>
      <c r="I3">
        <v>0.369336</v>
      </c>
      <c r="J3">
        <v>0.36853799999999998</v>
      </c>
      <c r="K3">
        <v>0.36563099999999998</v>
      </c>
      <c r="L3">
        <v>0.36809799999999998</v>
      </c>
      <c r="M3">
        <v>0.36486299999999999</v>
      </c>
      <c r="N3">
        <v>0.36594300000000002</v>
      </c>
      <c r="O3">
        <v>0.36595919999999998</v>
      </c>
      <c r="P3">
        <v>2.1575786222316662E-3</v>
      </c>
      <c r="Q3">
        <v>6.8228626771400672E-4</v>
      </c>
      <c r="R3">
        <v>0.343887</v>
      </c>
      <c r="S3">
        <v>0.34389500000000001</v>
      </c>
      <c r="T3">
        <v>0.36789699999999997</v>
      </c>
      <c r="U3">
        <v>0.37984699999999999</v>
      </c>
      <c r="V3">
        <v>0.31729299999999999</v>
      </c>
      <c r="W3">
        <v>0.35826000000000002</v>
      </c>
      <c r="X3">
        <v>0.35378700000000002</v>
      </c>
      <c r="Y3">
        <v>0.35095399999999999</v>
      </c>
      <c r="Z3">
        <v>0.35643999999999998</v>
      </c>
      <c r="AA3">
        <v>0.33133600000000002</v>
      </c>
      <c r="AB3">
        <v>0.35035959999999988</v>
      </c>
      <c r="AC3">
        <v>1.7724866777120402E-2</v>
      </c>
      <c r="AD3">
        <v>5.6050950238748544E-3</v>
      </c>
      <c r="AE3" t="s">
        <v>250</v>
      </c>
      <c r="AF3" t="s">
        <v>251</v>
      </c>
      <c r="AG3">
        <v>9.0470961746106724</v>
      </c>
      <c r="AH3">
        <v>8.181013720021113E-6</v>
      </c>
      <c r="AI3" t="s">
        <v>165</v>
      </c>
      <c r="AJ3" t="s">
        <v>166</v>
      </c>
      <c r="AK3" t="s">
        <v>167</v>
      </c>
      <c r="AL3">
        <v>0.3</v>
      </c>
      <c r="AM3">
        <v>0.8</v>
      </c>
      <c r="AN3">
        <v>0.8</v>
      </c>
      <c r="AO3">
        <v>0.05</v>
      </c>
      <c r="AP3">
        <v>0.5901082902486644</v>
      </c>
      <c r="AQ3">
        <v>6</v>
      </c>
      <c r="AR3">
        <v>5000</v>
      </c>
      <c r="AS3">
        <v>1</v>
      </c>
      <c r="AT3">
        <v>0</v>
      </c>
      <c r="AU3" t="s">
        <v>170</v>
      </c>
      <c r="AV3" t="s">
        <v>171</v>
      </c>
      <c r="AW3">
        <v>1.12084E-2</v>
      </c>
      <c r="AX3">
        <v>9.2795358438014421E-3</v>
      </c>
      <c r="AY3">
        <v>1.313726415619855E-2</v>
      </c>
      <c r="AZ3">
        <v>-13.145125985873779</v>
      </c>
      <c r="BA3">
        <v>3.5297814488379081E-7</v>
      </c>
    </row>
    <row r="4" spans="1:53">
      <c r="A4" t="s">
        <v>158</v>
      </c>
      <c r="B4">
        <v>2</v>
      </c>
      <c r="C4">
        <v>101</v>
      </c>
      <c r="D4">
        <v>100</v>
      </c>
      <c r="E4">
        <v>0.35790499999999997</v>
      </c>
      <c r="F4">
        <v>0.35740499999999997</v>
      </c>
      <c r="G4">
        <v>0.354267</v>
      </c>
      <c r="H4">
        <v>0.35607499999999997</v>
      </c>
      <c r="I4">
        <v>0.361676</v>
      </c>
      <c r="J4">
        <v>0.361682</v>
      </c>
      <c r="K4">
        <v>0.35820999999999997</v>
      </c>
      <c r="L4">
        <v>0.36052000000000001</v>
      </c>
      <c r="M4">
        <v>0.35741000000000001</v>
      </c>
      <c r="N4">
        <v>0.35977500000000001</v>
      </c>
      <c r="O4">
        <v>0.35849249999999999</v>
      </c>
      <c r="P4">
        <v>2.416189067749278E-3</v>
      </c>
      <c r="Q4">
        <v>7.6406607116866025E-4</v>
      </c>
      <c r="R4">
        <v>0.341306</v>
      </c>
      <c r="S4">
        <v>0.33684799999999998</v>
      </c>
      <c r="T4">
        <v>0.36211500000000002</v>
      </c>
      <c r="U4">
        <v>0.37687500000000002</v>
      </c>
      <c r="V4">
        <v>0.31373800000000002</v>
      </c>
      <c r="W4">
        <v>0.35646299999999997</v>
      </c>
      <c r="X4">
        <v>0.35269800000000001</v>
      </c>
      <c r="Y4">
        <v>0.34810099999999999</v>
      </c>
      <c r="Z4">
        <v>0.35038200000000003</v>
      </c>
      <c r="AA4">
        <v>0.33138899999999999</v>
      </c>
      <c r="AB4">
        <v>0.34699150000000001</v>
      </c>
      <c r="AC4">
        <v>1.745213304537109E-2</v>
      </c>
      <c r="AD4">
        <v>5.5188490451663344E-3</v>
      </c>
      <c r="AE4" t="s">
        <v>250</v>
      </c>
      <c r="AF4" t="s">
        <v>251</v>
      </c>
      <c r="AG4">
        <v>5.3348969541419766</v>
      </c>
      <c r="AH4">
        <v>4.7163200904831731E-4</v>
      </c>
      <c r="AI4" t="s">
        <v>165</v>
      </c>
      <c r="AJ4" t="s">
        <v>166</v>
      </c>
      <c r="AK4" t="s">
        <v>167</v>
      </c>
      <c r="AL4">
        <v>0.3</v>
      </c>
      <c r="AM4">
        <v>0.8</v>
      </c>
      <c r="AN4">
        <v>0.8</v>
      </c>
      <c r="AO4">
        <v>0.05</v>
      </c>
      <c r="AP4">
        <v>0.44965882387143619</v>
      </c>
      <c r="AQ4">
        <v>5</v>
      </c>
      <c r="AR4">
        <v>5000</v>
      </c>
      <c r="AS4">
        <v>1</v>
      </c>
      <c r="AT4">
        <v>0</v>
      </c>
      <c r="AU4" t="s">
        <v>170</v>
      </c>
      <c r="AV4" t="s">
        <v>171</v>
      </c>
      <c r="AW4">
        <v>7.8403000000000049E-3</v>
      </c>
      <c r="AX4">
        <v>5.552205938778372E-3</v>
      </c>
      <c r="AY4">
        <v>1.012839406122164E-2</v>
      </c>
      <c r="AZ4">
        <v>-7.7514255657692717</v>
      </c>
      <c r="BA4">
        <v>2.8458188923884841E-5</v>
      </c>
    </row>
    <row r="5" spans="1:53">
      <c r="A5" t="s">
        <v>158</v>
      </c>
      <c r="B5">
        <v>3</v>
      </c>
      <c r="C5">
        <v>101</v>
      </c>
      <c r="D5">
        <v>100</v>
      </c>
      <c r="E5">
        <v>0.35310399999999997</v>
      </c>
      <c r="F5">
        <v>0.35634700000000002</v>
      </c>
      <c r="G5">
        <v>0.35058899999999998</v>
      </c>
      <c r="H5">
        <v>0.35150999999999999</v>
      </c>
      <c r="I5">
        <v>0.35831800000000003</v>
      </c>
      <c r="J5">
        <v>0.35884500000000003</v>
      </c>
      <c r="K5">
        <v>0.35534399999999999</v>
      </c>
      <c r="L5">
        <v>0.35859200000000002</v>
      </c>
      <c r="M5">
        <v>0.35341499999999998</v>
      </c>
      <c r="N5">
        <v>0.35445399999999999</v>
      </c>
      <c r="O5">
        <v>0.35505179999999997</v>
      </c>
      <c r="P5">
        <v>2.956042842871002E-3</v>
      </c>
      <c r="Q5">
        <v>9.3478282445115957E-4</v>
      </c>
      <c r="R5">
        <v>0.337895</v>
      </c>
      <c r="S5">
        <v>0.335677</v>
      </c>
      <c r="T5">
        <v>0.36152099999999998</v>
      </c>
      <c r="U5">
        <v>0.37220500000000001</v>
      </c>
      <c r="V5">
        <v>0.30905700000000003</v>
      </c>
      <c r="W5">
        <v>0.35516500000000001</v>
      </c>
      <c r="X5">
        <v>0.349105</v>
      </c>
      <c r="Y5">
        <v>0.34700500000000001</v>
      </c>
      <c r="Z5">
        <v>0.34843499999999999</v>
      </c>
      <c r="AA5">
        <v>0.32253999999999999</v>
      </c>
      <c r="AB5">
        <v>0.34386050000000001</v>
      </c>
      <c r="AC5">
        <v>1.846864780738788E-2</v>
      </c>
      <c r="AD5">
        <v>5.8402992374820403E-3</v>
      </c>
      <c r="AE5" t="s">
        <v>250</v>
      </c>
      <c r="AF5" t="s">
        <v>251</v>
      </c>
      <c r="AG5">
        <v>6.5065662760174829</v>
      </c>
      <c r="AH5">
        <v>1.106032548265912E-4</v>
      </c>
      <c r="AI5" t="s">
        <v>165</v>
      </c>
      <c r="AJ5" t="s">
        <v>166</v>
      </c>
      <c r="AK5" t="s">
        <v>167</v>
      </c>
      <c r="AL5">
        <v>0.3</v>
      </c>
      <c r="AM5">
        <v>0.8</v>
      </c>
      <c r="AN5">
        <v>0.8</v>
      </c>
      <c r="AO5">
        <v>0.05</v>
      </c>
      <c r="AP5">
        <v>0.5901082902486644</v>
      </c>
      <c r="AQ5">
        <v>6</v>
      </c>
      <c r="AR5">
        <v>5000</v>
      </c>
      <c r="AS5">
        <v>1</v>
      </c>
      <c r="AT5">
        <v>0.5</v>
      </c>
      <c r="AU5" t="s">
        <v>170</v>
      </c>
      <c r="AV5" t="s">
        <v>171</v>
      </c>
      <c r="AW5">
        <v>4.7092999999999944E-3</v>
      </c>
      <c r="AX5">
        <v>3.582435420550346E-3</v>
      </c>
      <c r="AY5">
        <v>5.8361645794496424E-3</v>
      </c>
      <c r="AZ5">
        <v>-9.4538216222033249</v>
      </c>
      <c r="BA5">
        <v>5.6993476089418393E-6</v>
      </c>
    </row>
  </sheetData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Y5"/>
  <sheetViews>
    <sheetView workbookViewId="0">
      <selection activeCell="W11" sqref="W11"/>
    </sheetView>
  </sheetViews>
  <sheetFormatPr defaultRowHeight="15"/>
  <cols>
    <col min="16" max="21" width="0" style="28" hidden="1"/>
  </cols>
  <sheetData>
    <row r="1" spans="1:25">
      <c r="A1" s="35" t="s">
        <v>252</v>
      </c>
      <c r="B1" s="35" t="s">
        <v>253</v>
      </c>
      <c r="C1" s="35" t="s">
        <v>254</v>
      </c>
      <c r="D1" s="35" t="s">
        <v>255</v>
      </c>
      <c r="E1" s="35" t="s">
        <v>256</v>
      </c>
      <c r="F1" s="35" t="s">
        <v>257</v>
      </c>
      <c r="G1" s="35" t="s">
        <v>258</v>
      </c>
      <c r="H1" s="35" t="s">
        <v>259</v>
      </c>
      <c r="I1" s="35" t="s">
        <v>260</v>
      </c>
      <c r="J1" s="35" t="s">
        <v>261</v>
      </c>
      <c r="K1" s="35" t="s">
        <v>262</v>
      </c>
      <c r="L1" s="35" t="s">
        <v>263</v>
      </c>
      <c r="M1" s="35" t="s">
        <v>264</v>
      </c>
      <c r="N1" s="35" t="s">
        <v>151</v>
      </c>
      <c r="O1" s="35" t="s">
        <v>172</v>
      </c>
      <c r="P1" s="35" t="s">
        <v>265</v>
      </c>
      <c r="Q1" s="35" t="s">
        <v>247</v>
      </c>
      <c r="R1" s="35" t="s">
        <v>248</v>
      </c>
      <c r="S1" s="35" t="s">
        <v>244</v>
      </c>
      <c r="T1" s="35" t="s">
        <v>245</v>
      </c>
      <c r="U1" s="35" t="s">
        <v>246</v>
      </c>
      <c r="V1" s="3" t="s">
        <v>145</v>
      </c>
      <c r="W1" s="4" t="s">
        <v>146</v>
      </c>
      <c r="X1" s="3" t="s">
        <v>147</v>
      </c>
      <c r="Y1" s="29" t="s">
        <v>148</v>
      </c>
    </row>
    <row r="2" spans="1:25">
      <c r="A2">
        <v>0.35560449018071549</v>
      </c>
      <c r="B2">
        <v>0.36081977447083052</v>
      </c>
      <c r="C2">
        <v>0.3532775340929929</v>
      </c>
      <c r="D2">
        <v>0.35905397900664338</v>
      </c>
      <c r="E2">
        <v>0.36392181446455052</v>
      </c>
      <c r="F2">
        <v>0.36393880839923348</v>
      </c>
      <c r="G2">
        <v>0.35968437187506302</v>
      </c>
      <c r="H2">
        <v>0.36129684870745338</v>
      </c>
      <c r="I2">
        <v>0.35829430285182118</v>
      </c>
      <c r="J2">
        <v>0.35789845987179653</v>
      </c>
      <c r="K2">
        <v>3.3702169204126468E-3</v>
      </c>
      <c r="L2">
        <v>1.065756167734239E-3</v>
      </c>
      <c r="M2">
        <v>0.35937903839211011</v>
      </c>
      <c r="N2" t="s">
        <v>158</v>
      </c>
      <c r="O2">
        <v>0</v>
      </c>
      <c r="P2" t="s">
        <v>249</v>
      </c>
      <c r="V2">
        <v>0.04</v>
      </c>
      <c r="W2">
        <v>0.6</v>
      </c>
      <c r="X2">
        <v>6</v>
      </c>
      <c r="Y2">
        <v>0</v>
      </c>
    </row>
    <row r="3" spans="1:25">
      <c r="A3">
        <v>0.37029844633636411</v>
      </c>
      <c r="B3">
        <v>0.37585773339726158</v>
      </c>
      <c r="C3">
        <v>0.36915242564158313</v>
      </c>
      <c r="D3">
        <v>0.37434378033187199</v>
      </c>
      <c r="E3">
        <v>0.37559888690971888</v>
      </c>
      <c r="F3">
        <v>0.37410098228923477</v>
      </c>
      <c r="G3">
        <v>0.37137867462735902</v>
      </c>
      <c r="H3">
        <v>0.37424653173200551</v>
      </c>
      <c r="I3">
        <v>0.3715425429345664</v>
      </c>
      <c r="J3">
        <v>0.37039419583730709</v>
      </c>
      <c r="K3">
        <v>2.4079889990446129E-3</v>
      </c>
      <c r="L3">
        <v>7.6147298176099966E-4</v>
      </c>
      <c r="M3" s="25">
        <v>0.37269142000372718</v>
      </c>
      <c r="N3" t="s">
        <v>158</v>
      </c>
      <c r="O3">
        <v>1</v>
      </c>
      <c r="P3" t="s">
        <v>250</v>
      </c>
      <c r="Q3">
        <v>-22.544365734944861</v>
      </c>
      <c r="R3">
        <v>3.150208135624768E-9</v>
      </c>
      <c r="S3">
        <v>1.3312381611617191E-2</v>
      </c>
      <c r="T3">
        <v>1.197658446522943E-2</v>
      </c>
      <c r="U3">
        <v>1.464817875800495E-2</v>
      </c>
      <c r="V3">
        <v>0.05</v>
      </c>
      <c r="W3">
        <v>0.5901082902486644</v>
      </c>
      <c r="X3">
        <v>6</v>
      </c>
      <c r="Y3">
        <v>0</v>
      </c>
    </row>
    <row r="4" spans="1:25">
      <c r="A4">
        <v>0.36594659948381247</v>
      </c>
      <c r="B4">
        <v>0.37041607894939171</v>
      </c>
      <c r="C4">
        <v>0.36513654489670638</v>
      </c>
      <c r="D4">
        <v>0.36977987629510339</v>
      </c>
      <c r="E4">
        <v>0.37053373644372922</v>
      </c>
      <c r="F4">
        <v>0.37342570353769933</v>
      </c>
      <c r="G4">
        <v>0.36805442587496989</v>
      </c>
      <c r="H4">
        <v>0.36995712452672641</v>
      </c>
      <c r="I4">
        <v>0.36587700023960712</v>
      </c>
      <c r="J4">
        <v>0.36715271476240458</v>
      </c>
      <c r="K4">
        <v>2.6329963691203891E-3</v>
      </c>
      <c r="L4">
        <v>8.3262655973738605E-4</v>
      </c>
      <c r="M4">
        <v>0.36862798050101508</v>
      </c>
      <c r="N4" t="s">
        <v>158</v>
      </c>
      <c r="O4">
        <v>2</v>
      </c>
      <c r="P4" t="s">
        <v>250</v>
      </c>
      <c r="Q4">
        <v>-19.049681215243641</v>
      </c>
      <c r="R4">
        <v>1.3942760112952311E-8</v>
      </c>
      <c r="S4">
        <v>9.2489421089050009E-3</v>
      </c>
      <c r="T4">
        <v>8.1506265831473371E-3</v>
      </c>
      <c r="U4">
        <v>1.034725763466266E-2</v>
      </c>
      <c r="V4">
        <v>0.05</v>
      </c>
      <c r="W4" s="18">
        <v>0.44965882387143619</v>
      </c>
      <c r="X4">
        <v>5</v>
      </c>
      <c r="Y4">
        <v>0</v>
      </c>
    </row>
    <row r="5" spans="1:25">
      <c r="A5">
        <v>0.36069885130456442</v>
      </c>
      <c r="B5">
        <v>0.3675808474623925</v>
      </c>
      <c r="C5">
        <v>0.36002319933338001</v>
      </c>
      <c r="D5">
        <v>0.36606588670395063</v>
      </c>
      <c r="E5">
        <v>0.36621031026744671</v>
      </c>
      <c r="F5">
        <v>0.3687132891822783</v>
      </c>
      <c r="G5">
        <v>0.3629845541804208</v>
      </c>
      <c r="H5">
        <v>0.36753143318086889</v>
      </c>
      <c r="I5">
        <v>0.36123901832284538</v>
      </c>
      <c r="J5">
        <v>0.36018309285132599</v>
      </c>
      <c r="K5">
        <v>3.4390888781309411E-3</v>
      </c>
      <c r="L5">
        <v>1.0875353930647009E-3</v>
      </c>
      <c r="M5">
        <v>0.36412304827894743</v>
      </c>
      <c r="N5" t="s">
        <v>158</v>
      </c>
      <c r="O5">
        <v>3</v>
      </c>
      <c r="P5" t="s">
        <v>250</v>
      </c>
      <c r="Q5">
        <v>-7.8387277956291292</v>
      </c>
      <c r="R5">
        <v>2.6036084144846191E-5</v>
      </c>
      <c r="S5">
        <v>4.744009886837308E-3</v>
      </c>
      <c r="T5">
        <v>3.3749489594241781E-3</v>
      </c>
      <c r="U5">
        <v>6.1130708142504379E-3</v>
      </c>
      <c r="V5">
        <v>0.05</v>
      </c>
      <c r="W5">
        <v>0.5901082902486644</v>
      </c>
      <c r="X5">
        <v>6</v>
      </c>
      <c r="Y5">
        <v>0.5</v>
      </c>
    </row>
  </sheetData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65</vt:i4>
      </vt:variant>
    </vt:vector>
  </HeadingPairs>
  <TitlesOfParts>
    <vt:vector size="65" baseType="lpstr">
      <vt:lpstr>Sheet1</vt:lpstr>
      <vt:lpstr>Experiments</vt:lpstr>
      <vt:lpstr>Final</vt:lpstr>
      <vt:lpstr>Final Features</vt:lpstr>
      <vt:lpstr>Final Params</vt:lpstr>
      <vt:lpstr>Final InputData</vt:lpstr>
      <vt:lpstr>Final FI</vt:lpstr>
      <vt:lpstr>Final BestResults</vt:lpstr>
      <vt:lpstr>Final TestScores </vt:lpstr>
      <vt:lpstr>Final CVResults</vt:lpstr>
      <vt:lpstr>alpha Features</vt:lpstr>
      <vt:lpstr>alpha Params</vt:lpstr>
      <vt:lpstr>alpha InputData</vt:lpstr>
      <vt:lpstr>alpha FI</vt:lpstr>
      <vt:lpstr>alpha BestResults</vt:lpstr>
      <vt:lpstr>alpha TestScores </vt:lpstr>
      <vt:lpstr>alpha CVResults</vt:lpstr>
      <vt:lpstr>alpha ModelFiles</vt:lpstr>
      <vt:lpstr>Reg Features</vt:lpstr>
      <vt:lpstr>Reg Params</vt:lpstr>
      <vt:lpstr>Reg InputData</vt:lpstr>
      <vt:lpstr>Reg FI</vt:lpstr>
      <vt:lpstr>Reg BestResults</vt:lpstr>
      <vt:lpstr>Reg TestScores </vt:lpstr>
      <vt:lpstr>Reg CVResults</vt:lpstr>
      <vt:lpstr>Reg ModelFiles</vt:lpstr>
      <vt:lpstr>HyperParams Ranges</vt:lpstr>
      <vt:lpstr>HyperParams InputData</vt:lpstr>
      <vt:lpstr>HyperParams FinalObjective</vt:lpstr>
      <vt:lpstr>HyperParams ModelResults</vt:lpstr>
      <vt:lpstr>Overfitting Research (2)</vt:lpstr>
      <vt:lpstr>Overfitting Research</vt:lpstr>
      <vt:lpstr>LastFeatures Features</vt:lpstr>
      <vt:lpstr>LastFeatures Params</vt:lpstr>
      <vt:lpstr>LastFeatures InputData</vt:lpstr>
      <vt:lpstr>LastFeatures FI</vt:lpstr>
      <vt:lpstr>LastFeatures TestScores </vt:lpstr>
      <vt:lpstr>LastFeatures BestResults</vt:lpstr>
      <vt:lpstr>BaseFeaturesPD Features</vt:lpstr>
      <vt:lpstr>BaseFeaturesPD Models</vt:lpstr>
      <vt:lpstr>BaseFeaturesPD ModelFiles</vt:lpstr>
      <vt:lpstr>BaseFeaturesPD Data</vt:lpstr>
      <vt:lpstr>BaseFeatures Features</vt:lpstr>
      <vt:lpstr>BaseFeatures Params</vt:lpstr>
      <vt:lpstr>BaseFeatures InputData</vt:lpstr>
      <vt:lpstr>BaseFeatures FI</vt:lpstr>
      <vt:lpstr>BaseFeatures BestResults</vt:lpstr>
      <vt:lpstr>BaseFeatures TestScores</vt:lpstr>
      <vt:lpstr>BaseFeatures</vt:lpstr>
      <vt:lpstr>BaseFeatures CVResults</vt:lpstr>
      <vt:lpstr>BaseFeatures ModelFiles</vt:lpstr>
      <vt:lpstr>FeatureSet Features</vt:lpstr>
      <vt:lpstr>FeatureSet Params</vt:lpstr>
      <vt:lpstr>FeatureSet InputData</vt:lpstr>
      <vt:lpstr>FeatureSet FI</vt:lpstr>
      <vt:lpstr>FeatureSet BestResults</vt:lpstr>
      <vt:lpstr>FeatureSet TestScores</vt:lpstr>
      <vt:lpstr>FeatureSet TestScores Model1 </vt:lpstr>
      <vt:lpstr>FeatureSet CVResults</vt:lpstr>
      <vt:lpstr>FeatureSet</vt:lpstr>
      <vt:lpstr>FeatureSet ModelFiles</vt:lpstr>
      <vt:lpstr>LastFeatures CVResults</vt:lpstr>
      <vt:lpstr>LastFeatures ModelFiles</vt:lpstr>
      <vt:lpstr>Final ModelFiles</vt:lpstr>
      <vt:lpstr>Experiments Cost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Kateryna Drogaieva</dc:creator>
  <cp:lastModifiedBy>Kateryna Drogaieva</cp:lastModifiedBy>
  <dcterms:created xsi:type="dcterms:W3CDTF">2021-05-24T16:23:26Z</dcterms:created>
  <dcterms:modified xsi:type="dcterms:W3CDTF">2021-06-16T15:00:32Z</dcterms:modified>
</cp:coreProperties>
</file>